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/>
  <mc:AlternateContent xmlns:mc="http://schemas.openxmlformats.org/markup-compatibility/2006">
    <mc:Choice Requires="x15">
      <x15ac:absPath xmlns:x15ac="http://schemas.microsoft.com/office/spreadsheetml/2010/11/ac" url="https://msoe365-my.sharepoint.com/personal/rodriguez_msoe_edu/Documents/Pneumatic Platform/"/>
    </mc:Choice>
  </mc:AlternateContent>
  <xr:revisionPtr revIDLastSave="172" documentId="8_{396AE172-A2BD-4B3F-9908-E0E93D4E34C8}" xr6:coauthVersionLast="47" xr6:coauthVersionMax="47" xr10:uidLastSave="{2C9BFA51-4807-4DBF-BA94-2BEB77BDAC58}"/>
  <bookViews>
    <workbookView xWindow="-110" yWindow="-110" windowWidth="25820" windowHeight="15620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4" i="1" l="1"/>
  <c r="F27" i="1"/>
  <c r="F15" i="1"/>
  <c r="F44" i="1"/>
  <c r="F23" i="1"/>
  <c r="F22" i="1"/>
  <c r="F62" i="1"/>
  <c r="F60" i="1"/>
  <c r="F30" i="1"/>
  <c r="F19" i="1"/>
  <c r="F18" i="1"/>
  <c r="F17" i="1"/>
  <c r="F26" i="1" l="1"/>
  <c r="F51" i="1"/>
  <c r="F59" i="1" l="1"/>
  <c r="F50" i="1"/>
  <c r="F58" i="1" l="1"/>
  <c r="F16" i="1"/>
  <c r="F61" i="1"/>
  <c r="F32" i="1"/>
  <c r="F14" i="1"/>
  <c r="F28" i="1"/>
  <c r="F12" i="1"/>
  <c r="F10" i="1"/>
  <c r="F45" i="1"/>
  <c r="F46" i="1"/>
  <c r="F43" i="1"/>
  <c r="F42" i="1"/>
  <c r="F39" i="1"/>
  <c r="F37" i="1"/>
  <c r="F52" i="1"/>
  <c r="F53" i="1"/>
  <c r="F54" i="1"/>
  <c r="F55" i="1"/>
  <c r="F56" i="1"/>
  <c r="F57" i="1"/>
  <c r="F49" i="1"/>
  <c r="F38" i="1"/>
  <c r="F40" i="1"/>
  <c r="F41" i="1"/>
  <c r="F5" i="1"/>
  <c r="F6" i="1"/>
  <c r="F7" i="1"/>
  <c r="F8" i="1"/>
  <c r="F9" i="1"/>
  <c r="F11" i="1"/>
  <c r="F13" i="1"/>
  <c r="F25" i="1"/>
  <c r="F29" i="1"/>
  <c r="F4" i="1"/>
</calcChain>
</file>

<file path=xl/sharedStrings.xml><?xml version="1.0" encoding="utf-8"?>
<sst xmlns="http://schemas.openxmlformats.org/spreadsheetml/2006/main" count="231" uniqueCount="144">
  <si>
    <t>Manufacturer</t>
  </si>
  <si>
    <t>Manufacturer PN, w/ link</t>
  </si>
  <si>
    <t>Description</t>
  </si>
  <si>
    <t>Quantity</t>
  </si>
  <si>
    <t>Cost</t>
  </si>
  <si>
    <t>Total Cost</t>
  </si>
  <si>
    <t>Received</t>
  </si>
  <si>
    <t>Pneumatic</t>
  </si>
  <si>
    <t>Automation Direct (Amazon)</t>
  </si>
  <si>
    <t xml:space="preserve">Push to Connect Check Valve
</t>
  </si>
  <si>
    <t>Check Valve</t>
  </si>
  <si>
    <t>Yes</t>
  </si>
  <si>
    <t>Automation Direct</t>
  </si>
  <si>
    <t>0-120 psi Filter/Regulator</t>
  </si>
  <si>
    <t>Filter/Regulator</t>
  </si>
  <si>
    <t>LLNESEAUTO (Amazon)</t>
  </si>
  <si>
    <t xml:space="preserve">0.8 gallon 150 psi </t>
  </si>
  <si>
    <t>Compressor</t>
  </si>
  <si>
    <t>Push to Connect Switch with Exhaust</t>
  </si>
  <si>
    <t>Blow/Relief Valve and Manifold Switches</t>
  </si>
  <si>
    <t>5 port, 3 position solenoid</t>
  </si>
  <si>
    <t>Solenoid Valve</t>
  </si>
  <si>
    <t>Push to Connect Inline Gauge 1/4"</t>
  </si>
  <si>
    <t>Pressure Gauge</t>
  </si>
  <si>
    <t>Union Cross</t>
  </si>
  <si>
    <t>Air Manifold (distributor)</t>
  </si>
  <si>
    <t>1/4" OD 100ft Black Tubing</t>
  </si>
  <si>
    <t>Tubing</t>
  </si>
  <si>
    <t>Manual 3 position valve</t>
  </si>
  <si>
    <t>Manual Valve</t>
  </si>
  <si>
    <t>1/4" NPT to Quick Connect, Female</t>
  </si>
  <si>
    <t>Quick Connect for Hosing</t>
  </si>
  <si>
    <t>0-180 psi Gauge</t>
  </si>
  <si>
    <t>Pressure Gauge For Regulator</t>
  </si>
  <si>
    <t>Pressure Regulator</t>
  </si>
  <si>
    <t>Pressure Regulator for Single Acting</t>
  </si>
  <si>
    <t>Pneumatic Push-to-connect Fitting: 5/pk, elbow (PN# ME14-18N) | AutomationDirect</t>
  </si>
  <si>
    <t>Quick Connect Elbow For Valves (5pk)</t>
  </si>
  <si>
    <t>Pre-tax Total</t>
  </si>
  <si>
    <t>Linear Assembly</t>
  </si>
  <si>
    <t xml:space="preserve"> </t>
  </si>
  <si>
    <t>Pneumatic Cylinder: non-repairable, 9/16in bore, 3in stroke (PN# A09030DD) | AutomationDirect</t>
  </si>
  <si>
    <t>Pneumatic Cylinder: non-repairable, 9/16in bore, 3in stroke (PN# A09030SD) | AutomationDirect</t>
  </si>
  <si>
    <t>Adafruit</t>
  </si>
  <si>
    <t xml:space="preserve">Adafruit VL53L4CD </t>
  </si>
  <si>
    <t>Position Sensing Apparatus</t>
  </si>
  <si>
    <t>Amazon</t>
  </si>
  <si>
    <t>FKG R10-2RS 5/8"x1-3/8"x11/32" Deep Groove Ball Bearing Double Rubber Seal Bearings Pre-Lubricated, Set of 4: Amazon.com: Industrial &amp; Scientific</t>
  </si>
  <si>
    <t>Ball Bearing (4pk)</t>
  </si>
  <si>
    <t>Rotary Assembly</t>
  </si>
  <si>
    <t>GP Industrial</t>
  </si>
  <si>
    <t>Gast Motor</t>
  </si>
  <si>
    <t>Pneumatic Motor</t>
  </si>
  <si>
    <t>McMaster-Carr</t>
  </si>
  <si>
    <t>Structural</t>
  </si>
  <si>
    <t xml:space="preserve">Automation Direct </t>
  </si>
  <si>
    <t>15 Series T-slotted Rail: light, silver, 1.5 x 1.5in profile, slot size 8 (PN# 1515CL) | AutomationDirect</t>
  </si>
  <si>
    <t>T-Slot Frame 1515 Series (per in.)</t>
  </si>
  <si>
    <t>15 Series T-slotted Rail: light, silver, 1.5 x 3in profile, slot size 8 (PN# 1530CL) | AutomationDirect</t>
  </si>
  <si>
    <t>T-Slot Frame 1530 Series (per in.)</t>
  </si>
  <si>
    <t>80/20</t>
  </si>
  <si>
    <t>1517-LS | 1.50” X 1.50” Lite Smooth Surface Quarter Round T-Slotted Profile - Two Open T-Slots</t>
  </si>
  <si>
    <t>T_Slot Frame Quarter Round (per in.)</t>
  </si>
  <si>
    <t>4357 | 15 Series 0 Degree Standard Structural Pivot Assembly with Straight and "L" Arm</t>
  </si>
  <si>
    <t>T-Slot Hinge</t>
  </si>
  <si>
    <t>Grainger</t>
  </si>
  <si>
    <t>78 mm x 38 mm x 16 mm, 15 Series/40 Series/45 Series, Deadbolt Latch - 784K85|093082 - Grainger</t>
  </si>
  <si>
    <t>T-Slot Latch Vertial</t>
  </si>
  <si>
    <t>3286 | 1/4-20 Slide-in Economy T-Nut - Centered Thread</t>
  </si>
  <si>
    <t>T-Slot Nut (1/4")</t>
  </si>
  <si>
    <t>3061 | 1/4-20 x .500" Button Head Socket Cap Screw (BHSCS)</t>
  </si>
  <si>
    <t>T-Slot Bolt (1/4")</t>
  </si>
  <si>
    <t>15 Series, 5/16" -18 Fastener Thread Size, FBHSCS and T-Nut - 2RCT7|3320-15 - Grainger</t>
  </si>
  <si>
    <t>T-Slot Nut W/ Bolt (5/16") 15Pk</t>
  </si>
  <si>
    <t>Framing Tech</t>
  </si>
  <si>
    <t>40 x 40 Gusset | Framing Technology</t>
  </si>
  <si>
    <t>T-Slot Angle Bracket</t>
  </si>
  <si>
    <t>15 Series - 2 Hole Plate | Framing Technology</t>
  </si>
  <si>
    <t>T-Slot 1.5" x 3" Plate</t>
  </si>
  <si>
    <t>Electrical</t>
  </si>
  <si>
    <t>Arduino Mega</t>
  </si>
  <si>
    <t>DIN Cable</t>
  </si>
  <si>
    <t>DIN Cable for Solenoid</t>
  </si>
  <si>
    <t>Pololu</t>
  </si>
  <si>
    <t>Motor Driver Board</t>
  </si>
  <si>
    <t>Solenoid Control Board</t>
  </si>
  <si>
    <t>12 V</t>
  </si>
  <si>
    <t>12V Power Supply</t>
  </si>
  <si>
    <t>TRC Electronic</t>
  </si>
  <si>
    <t>2.5 A, 24 VDC Supply</t>
  </si>
  <si>
    <t>24V DIN Power Supply</t>
  </si>
  <si>
    <t>DIN, 15-3/4" Length</t>
  </si>
  <si>
    <t>DIN Rail</t>
  </si>
  <si>
    <t>International Connector Store (Amazon)</t>
  </si>
  <si>
    <t>DIN Power Connector Rail</t>
  </si>
  <si>
    <t>Power Distribution</t>
  </si>
  <si>
    <t>Kerwin (Amazon)</t>
  </si>
  <si>
    <t>120 VAC 16 Amp</t>
  </si>
  <si>
    <t>Breaker Switch</t>
  </si>
  <si>
    <t>Eyoso (Amazon)</t>
  </si>
  <si>
    <t>1660 ZY-204</t>
  </si>
  <si>
    <t>Breadboard</t>
  </si>
  <si>
    <t>Apiele (Amazon)</t>
  </si>
  <si>
    <t>600V/10A Killswitch</t>
  </si>
  <si>
    <t>Kill Switch</t>
  </si>
  <si>
    <t>Home Depot</t>
  </si>
  <si>
    <t>12VDC 30A Switch</t>
  </si>
  <si>
    <t>Switch for Compressor</t>
  </si>
  <si>
    <t>Nano on Amazon</t>
  </si>
  <si>
    <t>Nano for sensor control</t>
  </si>
  <si>
    <t>TUOFENG (Amazon)</t>
  </si>
  <si>
    <t>22 AWG Solid Core</t>
  </si>
  <si>
    <t>Wiring</t>
  </si>
  <si>
    <t>Silencers (Pack of 2)</t>
  </si>
  <si>
    <t>1/8 NPT Diffusers</t>
  </si>
  <si>
    <t>male NPT to quick connect (Pack of 5)</t>
  </si>
  <si>
    <t>1/4" NPT male to 1/4" quick connect</t>
  </si>
  <si>
    <t>#10-32 to Quick connect (Pack of 5)</t>
  </si>
  <si>
    <t>#10-32 Male to 1/4" Quick Connect</t>
  </si>
  <si>
    <t>uxcell R10 Deep Groove Ball Bearing 5/8-inch x 1-3/8-inch x 9/32-inch Open Type Chrome Bearings 2pcs: Amazon.com: Industrial &amp; Scientific</t>
  </si>
  <si>
    <t>Ball Bearing Correct Size 2Pk</t>
  </si>
  <si>
    <t>Amazon wire connectors</t>
  </si>
  <si>
    <t>Easy Wire Connectors</t>
  </si>
  <si>
    <t>Additional Air Tank</t>
  </si>
  <si>
    <t>1 Gallon Tank</t>
  </si>
  <si>
    <t>Hromee 5 Piece 1/4 Inch Compressor Fittings</t>
  </si>
  <si>
    <t>Air Tank Fittings</t>
  </si>
  <si>
    <t>compression fittings</t>
  </si>
  <si>
    <t>1/4" compression fitting NPT</t>
  </si>
  <si>
    <t>1/2" plug</t>
  </si>
  <si>
    <t>1/2" Compresssor Plug</t>
  </si>
  <si>
    <t>ELEGOO Arduino Mega 2560 R3</t>
  </si>
  <si>
    <t xml:space="preserve"> Arduino</t>
  </si>
  <si>
    <t>Alternative</t>
  </si>
  <si>
    <t>IAS</t>
  </si>
  <si>
    <t>FESTO</t>
  </si>
  <si>
    <t>RPM Sensor</t>
  </si>
  <si>
    <t>Donated</t>
  </si>
  <si>
    <t>Fiber Optic Sensor: SOEG-L-Q30-P-A-S-2L</t>
  </si>
  <si>
    <t>To reduce cost and weight T-slot can be 3D printed at $0.40/oz to $0.60/oz.Solid Model provided</t>
  </si>
  <si>
    <t>Pneumatic Cylinder:non-repairable, 1-1/2 bore,4 in</t>
  </si>
  <si>
    <t>Pneumatic Cylinder, Double Acting</t>
  </si>
  <si>
    <t>Pneumatic Cylinder Double Acting</t>
  </si>
  <si>
    <t>Pneumatic Cylinder Single Acting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</si>
</sst>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5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b/>
      <sz val="14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80">
    <xf numFmtId="0" fontId="0" fillId="0" borderId="0" xfId="0"/>
    <xf numFmtId="0" fontId="0" fillId="0" borderId="0" xfId="0" applyAlignment="1">
      <alignment horizontal="center" vertical="center"/>
    </xf>
    <xf numFmtId="44" fontId="2" fillId="0" borderId="2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2" xfId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44" fontId="2" fillId="0" borderId="10" xfId="0" applyNumberFormat="1" applyFont="1" applyBorder="1" applyAlignment="1">
      <alignment horizontal="center" vertical="center"/>
    </xf>
    <xf numFmtId="0" fontId="3" fillId="0" borderId="2" xfId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44" fontId="2" fillId="0" borderId="13" xfId="0" applyNumberFormat="1" applyFont="1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0" fillId="0" borderId="14" xfId="0" applyBorder="1" applyAlignment="1">
      <alignment horizontal="center" vertical="center"/>
    </xf>
    <xf numFmtId="0" fontId="3" fillId="0" borderId="2" xfId="1" applyBorder="1"/>
    <xf numFmtId="44" fontId="0" fillId="0" borderId="0" xfId="0" applyNumberFormat="1" applyAlignment="1">
      <alignment horizontal="center" vertical="center"/>
    </xf>
    <xf numFmtId="0" fontId="3" fillId="0" borderId="2" xfId="1" applyBorder="1" applyAlignment="1">
      <alignment horizontal="center"/>
    </xf>
    <xf numFmtId="0" fontId="0" fillId="0" borderId="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4" fillId="0" borderId="16" xfId="0" applyFont="1" applyBorder="1" applyAlignment="1">
      <alignment vertical="center"/>
    </xf>
    <xf numFmtId="0" fontId="0" fillId="0" borderId="17" xfId="0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0" fillId="0" borderId="22" xfId="0" applyBorder="1" applyAlignment="1">
      <alignment vertical="center"/>
    </xf>
    <xf numFmtId="44" fontId="2" fillId="0" borderId="20" xfId="0" applyNumberFormat="1" applyFont="1" applyBorder="1" applyAlignment="1">
      <alignment horizontal="center" vertical="center"/>
    </xf>
    <xf numFmtId="44" fontId="2" fillId="0" borderId="23" xfId="0" applyNumberFormat="1" applyFont="1" applyBorder="1" applyAlignment="1">
      <alignment horizontal="center" vertical="center"/>
    </xf>
    <xf numFmtId="44" fontId="2" fillId="0" borderId="24" xfId="0" applyNumberFormat="1" applyFont="1" applyBorder="1" applyAlignment="1">
      <alignment horizontal="center" vertical="center"/>
    </xf>
    <xf numFmtId="44" fontId="2" fillId="0" borderId="25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0" xfId="1" applyBorder="1"/>
    <xf numFmtId="0" fontId="0" fillId="0" borderId="1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44" fontId="0" fillId="0" borderId="20" xfId="0" applyNumberFormat="1" applyBorder="1" applyAlignment="1">
      <alignment horizontal="center" vertical="center"/>
    </xf>
    <xf numFmtId="44" fontId="2" fillId="0" borderId="5" xfId="0" applyNumberFormat="1" applyFont="1" applyBorder="1" applyAlignment="1">
      <alignment horizontal="center" vertical="center"/>
    </xf>
    <xf numFmtId="0" fontId="3" fillId="0" borderId="28" xfId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44" fontId="2" fillId="0" borderId="28" xfId="0" applyNumberFormat="1" applyFont="1" applyBorder="1" applyAlignment="1">
      <alignment horizontal="center" vertical="center"/>
    </xf>
    <xf numFmtId="44" fontId="0" fillId="0" borderId="25" xfId="0" applyNumberForma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3" fillId="0" borderId="0" xfId="1"/>
    <xf numFmtId="0" fontId="2" fillId="0" borderId="30" xfId="0" applyFont="1" applyBorder="1" applyAlignment="1">
      <alignment horizontal="center"/>
    </xf>
    <xf numFmtId="0" fontId="3" fillId="0" borderId="0" xfId="1" applyBorder="1"/>
    <xf numFmtId="0" fontId="0" fillId="0" borderId="28" xfId="0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27" xfId="0" applyFill="1" applyBorder="1" applyAlignment="1">
      <alignment horizontal="center" vertical="center"/>
    </xf>
    <xf numFmtId="0" fontId="3" fillId="0" borderId="0" xfId="1" applyBorder="1" applyAlignment="1">
      <alignment horizontal="center"/>
    </xf>
    <xf numFmtId="0" fontId="0" fillId="0" borderId="31" xfId="0" applyBorder="1" applyAlignment="1">
      <alignment horizontal="center" vertical="center"/>
    </xf>
    <xf numFmtId="0" fontId="3" fillId="0" borderId="0" xfId="1" applyAlignment="1">
      <alignment horizontal="center" vertical="center"/>
    </xf>
    <xf numFmtId="8" fontId="0" fillId="0" borderId="0" xfId="0" applyNumberFormat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44" fontId="0" fillId="0" borderId="2" xfId="0" applyNumberForma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4" fontId="2" fillId="0" borderId="0" xfId="0" applyNumberFormat="1" applyFont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0" fillId="0" borderId="34" xfId="0" applyBorder="1" applyAlignment="1">
      <alignment horizontal="left" vertical="center" wrapText="1"/>
    </xf>
    <xf numFmtId="0" fontId="0" fillId="0" borderId="34" xfId="0" applyBorder="1" applyAlignment="1">
      <alignment vertical="center" wrapText="1"/>
    </xf>
    <xf numFmtId="0" fontId="0" fillId="2" borderId="0" xfId="0" applyFill="1" applyAlignment="1">
      <alignment horizontal="center" vertical="center"/>
    </xf>
    <xf numFmtId="0" fontId="3" fillId="0" borderId="28" xfId="1" applyBorder="1" applyAlignment="1">
      <alignment horizontal="center"/>
    </xf>
    <xf numFmtId="0" fontId="0" fillId="2" borderId="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44" fontId="0" fillId="0" borderId="28" xfId="0" applyNumberFormat="1" applyBorder="1" applyAlignment="1">
      <alignment horizontal="center" vertical="center"/>
    </xf>
    <xf numFmtId="0" fontId="3" fillId="0" borderId="2" xfId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44" fontId="0" fillId="0" borderId="2" xfId="0" applyNumberForma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4" fontId="1" fillId="0" borderId="1" xfId="0" applyNumberFormat="1" applyFon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grainger.com/product/784K85?gucid=N:N:PS:Paid:MS:CSM-2295:TVRYAD:20501231&amp;gclid=25c771199cb71bf187c11633fcd37ec6&amp;gclsrc=3p.ds&amp;msclkid=25c771199cb71bf187c11633fcd37ec6&amp;gclid=25c771199cb71bf187c11633fcd37ec6&amp;gclsrc=3p.ds" TargetMode="External"/><Relationship Id="rId18" Type="http://schemas.openxmlformats.org/officeDocument/2006/relationships/hyperlink" Target="https://www.framingtech.com/products/connectors/gussets/40-x-40-gusset" TargetMode="External"/><Relationship Id="rId26" Type="http://schemas.openxmlformats.org/officeDocument/2006/relationships/hyperlink" Target="https://www.automationdirect.com/adc/shopping/catalog/pneumatic_components/pneumatic_air_preparation_(frl-filters,_regulators,_lubricators)/pressure_gauges/88257f8" TargetMode="External"/><Relationship Id="rId39" Type="http://schemas.openxmlformats.org/officeDocument/2006/relationships/hyperlink" Target="https://www.automationdirect.com/adc/shopping/catalog/pneumatic_components/pneumatic_air_cylinders/non-repairable/a09030sd?_gl=1*1dzwowc*_up*MQ..&amp;gclid=Cj0KCQjw1Yy5BhD-ARIsAI0RbXY4zp-qU-yW4xdWlxs3DLwNxKMldCj5yYaIP41JKopE0ogRJwjOV1YaAg9PEALw_wcB" TargetMode="External"/><Relationship Id="rId21" Type="http://schemas.openxmlformats.org/officeDocument/2006/relationships/hyperlink" Target="https://www.automationdirect.com/adc/shopping/catalog/pneumatic_components/fittings/special_purpose/pgu14?_gl=1*1d8xtoh*_up*MQ..&amp;gclid=CjwKCAiAxKy5BhBbEiwAYiW--8mdrRYeEgs5pDWaXYkZ-Pt9W4OfTcgjbGE8qFhAczik7jFWOZ6wohoCCnMQAvD_BwE" TargetMode="External"/><Relationship Id="rId34" Type="http://schemas.openxmlformats.org/officeDocument/2006/relationships/hyperlink" Target="https://www.automationdirect.com/adc/shopping/catalog/cables_(terminated)/din_connection_cables/sc9-ls24-3" TargetMode="External"/><Relationship Id="rId42" Type="http://schemas.openxmlformats.org/officeDocument/2006/relationships/hyperlink" Target="https://www.automationdirect.com/adc/shopping/catalog/pneumatic_components/fittings/push-to-connect/msr14-14n" TargetMode="External"/><Relationship Id="rId47" Type="http://schemas.openxmlformats.org/officeDocument/2006/relationships/hyperlink" Target="https://www.amazon.com/GKEEMARS-Connector-Conductor-Connectors-Splicing/dp/B08P1LXKY5/ref=sr_1_3?crid=3V0NC6NPRKEUH&amp;dib=eyJ2IjoiMSJ9.9oo7b4i0v7jMTI7855nYcxUNTM-HCWd7sJ7KdziYe7itm_KaCG6SYuW817e__CAdgyRcSZoNULySXWDHOhlxfp2X1Q60dGnFtIi0tqrSCS7qca29KnPYslLCpvoS4V377DBvNqwnvWRh1X4tlN9B_xFM4Q8LsRoC6e4qM8UIwvg16WOibWOzYmI5IJ-QG8g7fRB-IYv9OpwKtn4OvHfkjcpe6aWA_JqAFYoiGxX6yAo.y_RrEmlSNKyrRFWKCn1ccEEi1zLWSicYmIcRY2pUnOQ&amp;dib_tag=se&amp;keywords=clamp+down+wire+connectors&amp;qid=1740662540&amp;sprefix=clamp+down+wire+connect%2Caps%2C130&amp;sr=8-3" TargetMode="External"/><Relationship Id="rId50" Type="http://schemas.openxmlformats.org/officeDocument/2006/relationships/hyperlink" Target="https://www.amazon.com/ZKZX-Compression-Connector-Straight-Coupling/dp/B08TVJQML5/ref=sr_1_3?dib=eyJ2IjoiMSJ9.vlcnmnOcQCEM58_ykycgd5BSyHKD34e4q3Ae0Qrg09PbHoeLQBJynlHzAENZr14xkKtMnFQdOkIrhh3VtSp5pNbNCnjf2MM1V7d8oQyMl2D5R6KqiEftWA4AcSlHCcXJopvQ8kZFVDiM0N88YnCiHBwgjy4vRlH80htw8Fu9LUISba1CNj3GfpID_4Phoembq16RoX4h-4v3GNMc2LBz9SCceH1rMfIah42zgFZVZQQ.5zkeUc-HnPFr3ySp7rOqTV_OJEUGVcLZEURZLugxRl4&amp;dib_tag=se&amp;keywords=1%2F4%2BNPT%2Bto%2B1%2F4%2BTube%2BCompressor%2BFitting&amp;qid=1744216718&amp;sr=8-3&amp;th=1" TargetMode="External"/><Relationship Id="rId55" Type="http://schemas.openxmlformats.org/officeDocument/2006/relationships/hyperlink" Target="https://www.ias-components.com/en/p/552795?srsltid=AfmBOooMnFda6UltR1FmORnhhOq2nlcBHmvdBMFbkbg6ylzrLTTOMYK5kBY&amp;gQT=2" TargetMode="External"/><Relationship Id="rId7" Type="http://schemas.openxmlformats.org/officeDocument/2006/relationships/hyperlink" Target="https://www.amazon.com/150PSI-Compressor-Gallon-Motorhome-Inflator/dp/B0CDW84VWH?th=1" TargetMode="External"/><Relationship Id="rId2" Type="http://schemas.openxmlformats.org/officeDocument/2006/relationships/hyperlink" Target="https://www.amazon.com/SUPERNIGHT-Universal-Transformer-Industrial-Automation/dp/B007MWNF5Q?psc=1&amp;pd_rd_w=70zM8&amp;content-id=amzn1.sym.ea1d9533-fbb7-4608-bb6f-bfdceb6f6336&amp;pf_rd_p=ea1d9533-fbb7-4608-bb6f-bfdceb6f6336&amp;pf_rd_r=TY2M6GPYTDMECVHFQE31&amp;pd_rd_wg=YshDO&amp;pd_rd_r=249ba59f-60e3-4876-a2c2-d69de9211cca&amp;ref_=sspa_dk_detail_1&amp;sp_csd=d2lkZ2V0TmFtZT1zcF9kZXRhaWxfdGhlbWF0aWM=" TargetMode="External"/><Relationship Id="rId16" Type="http://schemas.openxmlformats.org/officeDocument/2006/relationships/hyperlink" Target="https://www.framingtech.com/products/connectors/connection-plates/inch/15-series-2-hole-plate" TargetMode="External"/><Relationship Id="rId29" Type="http://schemas.openxmlformats.org/officeDocument/2006/relationships/hyperlink" Target="https://www.automationdirect.com/adc/shopping/catalog/pneumatic_components/fittings/special_purpose/hvu14?_gl=1*8zobjz*_up*MQ..&amp;gclid=CjwKCAiAxKy5BhBbEiwAYiW--8mdrRYeEgs5pDWaXYkZ-Pt9W4OfTcgjbGE8qFhAczik7jFWOZ6wohoCCnMQAvD_BwE" TargetMode="External"/><Relationship Id="rId11" Type="http://schemas.openxmlformats.org/officeDocument/2006/relationships/hyperlink" Target="https://www.automationdirect.com/adc/shopping/catalog/structural_frames_-z-_rails/t-slotted_rails/1515cl" TargetMode="External"/><Relationship Id="rId24" Type="http://schemas.openxmlformats.org/officeDocument/2006/relationships/hyperlink" Target="https://mettleairstore.com/products/mtza1-4?_pos=9&amp;_sid=98939d64a&amp;_ss=r" TargetMode="External"/><Relationship Id="rId32" Type="http://schemas.openxmlformats.org/officeDocument/2006/relationships/hyperlink" Target="https://www.automationdirect.com/adc/shopping/catalog/pneumatic_components/fittings/push-to-connect/me14-18n?_gl=1*4o8xiv*_up*MQ..&amp;gclid=CjwKCAiAxKy5BhBbEiwAYiW--8mdrRYeEgs5pDWaXYkZ-Pt9W4OfTcgjbGE8qFhAczik7jFWOZ6wohoCCnMQAvD_BwE" TargetMode="External"/><Relationship Id="rId37" Type="http://schemas.openxmlformats.org/officeDocument/2006/relationships/hyperlink" Target="https://www.amazon.com/WWZMDiB-L298N-H-Bridge-Controller-Raspberry/dp/B0CR6BX5QL/ref=sr_1_4_sspa?crid=180ZYEW3XPIQI&amp;dib=eyJ2IjoiMSJ9.hK2FjV8Ukp8CCyVTI1seMk4n3aguoO_lNXX3xoiH-O2xtxld6LsR12ukNRotPpZoYzQ0Ei8Gh0WK3yWp3Skxrs0jRIiA-V2Ju3NKNGmeMlWEdUPAGW6GIeTajoMNfjsv_1zPzgzyVbaN86jFqHZEsMo9y9OW2yyjccOF_7x-5vFct7diOr3O4oCe2ehWxqGvIhQySFd09PxjcihyrB0Y3spgpPDxHwuDvhpihak8n46o93KL64tnpAN7Yl-HtRGUe4z07zx8fCbz0q5shEpv-sGwDQDxvJwkS2OdBUqmo9M.wAOsVuZODwm6NOGhdkvRc_Ft_RR-uP6_Zps87zqSpSE&amp;dib_tag=se&amp;keywords=motor%2Bdriver&amp;qid=1735738752&amp;sprefix=motor%2Bdriver%2Caps%2C92&amp;sr=8-4-spons&amp;sp_csd=d2lkZ2V0TmFtZT1zcF9hdGY&amp;th=1" TargetMode="External"/><Relationship Id="rId40" Type="http://schemas.openxmlformats.org/officeDocument/2006/relationships/hyperlink" Target="https://www.automationdirect.com/adc/shopping/catalog/pneumatic_components/fittings/special_purpose/pru14" TargetMode="External"/><Relationship Id="rId45" Type="http://schemas.openxmlformats.org/officeDocument/2006/relationships/hyperlink" Target="https://www.amazon.com/uxcell-Bearing-8-inchx1-3-8-inchx11-Bearings/dp/B07XYQ6WDZ/ref=sr_1_14?crid=UIDVKYPKBO2E&amp;dib=eyJ2IjoiMSJ9.LcUn0fv1DVOUfGKYZWTTfbC1_k9GMbfMHxeQe6u_p8aeNtisl7B9uB81wPmLvRrLbL11tUCTJBKfFJ-ND7nek9VPZ4yfChEf8r4Rd4W-aiQQiMZnuZCIIDtjvd8Rat82AvV-yvkLxxS7SrfckKdUPjObhe3-cfiYuTCQkHXXpFBrMTAnOAsAXGPtWZSTJVA6_BmC3CkIGU2pC1bFsl6i95RXOuoCHYEGdb5Kr5IJTPAx8wq-gPdmQe9yZe3dCB3iwYNa60fqjDSmoPdlxPJ20_zsDXRc7A1sQHc81jAs4bnPCRx9kpX2sOtsaEhwJil6gHQQHysqLsmXoW-y2iXY4MvFHPCIopK-UYg6kG7vshY.6VLuaZabLWymstBGaxpVEAL1wsnKgnFZaTU-PcSxAZI&amp;dib_tag=se&amp;keywords=r10+bearing&amp;qid=1739844664&amp;s=industrial&amp;sprefix=r10+bearing%2Cindustrial%2C146&amp;sr=1-14" TargetMode="External"/><Relationship Id="rId53" Type="http://schemas.openxmlformats.org/officeDocument/2006/relationships/hyperlink" Target="https://www.pololu.com/product/2137" TargetMode="External"/><Relationship Id="rId5" Type="http://schemas.openxmlformats.org/officeDocument/2006/relationships/hyperlink" Target="https://www.mcmaster.com/8961K92/" TargetMode="External"/><Relationship Id="rId19" Type="http://schemas.openxmlformats.org/officeDocument/2006/relationships/hyperlink" Target="https://8020.net/4357.html" TargetMode="External"/><Relationship Id="rId4" Type="http://schemas.openxmlformats.org/officeDocument/2006/relationships/hyperlink" Target="https://www.amazon.com/gp/product/B01H4ZLZLQ/ref=ox_sc_act_title_6?smid=A2WWHQ25ENKVJ1&amp;psc=1" TargetMode="External"/><Relationship Id="rId9" Type="http://schemas.openxmlformats.org/officeDocument/2006/relationships/hyperlink" Target="https://www.automationdirect.com/adc/shopping/catalog/valves/directional_control_solenoid_valves/solenoid_valves/avs-513c1-24d?_gl=1*u7m0xm*_up*MQ..&amp;gclid=Cj0KCQjw1Yy5BhD-ARIsAI0RbXZBc2UioHUfCZXPQlWP2timdV-arxGKq8cd7xDG4aquwnQssvl4ioMaAqX0EALw_wcB" TargetMode="External"/><Relationship Id="rId14" Type="http://schemas.openxmlformats.org/officeDocument/2006/relationships/hyperlink" Target="https://8020.net/3286.html" TargetMode="External"/><Relationship Id="rId22" Type="http://schemas.openxmlformats.org/officeDocument/2006/relationships/hyperlink" Target="https://www.automationdirect.com/adc/shopping/catalog/pneumatic_components/flexible_pneumatic_tubing_-a-_hoses/straight_flexible_tubing/pu14blk100?_gl=1*ul00ky*_up*MQ..&amp;gclid=CjwKCAiAxKy5BhBbEiwAYiW--8mdrRYeEgs5pDWaXYkZ-Pt9W4OfTcgjbGE8qFhAczik7jFWOZ6wohoCCnMQAvD_BwE" TargetMode="External"/><Relationship Id="rId27" Type="http://schemas.openxmlformats.org/officeDocument/2006/relationships/hyperlink" Target="https://www.gpindustrialusa.com/gast-1up-nrv-3a-free-shipping.html" TargetMode="External"/><Relationship Id="rId30" Type="http://schemas.openxmlformats.org/officeDocument/2006/relationships/hyperlink" Target="https://www.amazon.com/TUOFENG-Electronic-Prototyping-Circuits-Breadboarding/dp/B07TX6BX47/ref=sr_1_4?crid=3JR0YPV4QYAHL&amp;dib=eyJ2IjoiMSJ9.MDduTo33WpJgz1sS0M_072gck9tnHRsjLEqrR3TcEkkOCGqCtQGERs5fLYCJO0-3OPmK0t-InGDbGqF9iVZbWFSqRANeygsAvWP0gNtjdbQqd7LVVs3GT5b6IdpK-OBpLWTDDFU9DO0QiNSyBZcgCkbWPKmOa4_ERlpZDDpsVjEAha0h_b02BNBiGY65vJb9a7GlsjgF1eBLsu0JiwgzIp-Yfaz2iZyaTY0bCblw76E7ql1nufY5OjuJ3WLsU6Wc9MHTDWFuDoCxj0C4nHLnBUMlXZh-15U18c_qncGtRZg.TC58MmTwyE_dyugYyAY86eFQJeqjX-h1u7r07TimN8k&amp;dib_tag=se&amp;keywords=22+awg+solid+core&amp;qid=1732064512&amp;s=industrial&amp;sprefix=22+awg+solid+core%2Cindustrial%2C87&amp;sr=1-4" TargetMode="External"/><Relationship Id="rId35" Type="http://schemas.openxmlformats.org/officeDocument/2006/relationships/hyperlink" Target="https://www.homedepot.com/p/Calterm-30-Amp-Green-LED-Illuminated-Toggle-Switch-40293/303616252" TargetMode="External"/><Relationship Id="rId43" Type="http://schemas.openxmlformats.org/officeDocument/2006/relationships/hyperlink" Target="https://www.automationdirect.com/adc/shopping/catalog/pneumatic_components/exhaust_silencers/bronze_exhaust_silencers/sbc-18n" TargetMode="External"/><Relationship Id="rId48" Type="http://schemas.openxmlformats.org/officeDocument/2006/relationships/hyperlink" Target="https://www.amazon.com/gp/product/B0C4VCQLVG/ref=ewc_pr_img_2?smid=A1EFVG3F7QZ0W2&amp;psc=1" TargetMode="External"/><Relationship Id="rId56" Type="http://schemas.openxmlformats.org/officeDocument/2006/relationships/hyperlink" Target="https://www.automationdirect.com/adc/shopping/catalog/pneumatic_components/pneumatic_air_cylinders/non-repairable/a24040dp" TargetMode="External"/><Relationship Id="rId8" Type="http://schemas.openxmlformats.org/officeDocument/2006/relationships/hyperlink" Target="https://www.amazon.com/dp/B01I47JTFW/ref=sspa_dk_detail_2?psc=1&amp;pd_rd_i=B01I47JTFW&amp;pd_rd_w=h6sv1&amp;content-id=amzn1.sym.7446a9d1-25fe-4460-b135-a60336bad2c9&amp;pf_rd_p=7446a9d1-25fe-4460-b135-a60336bad2c9&amp;pf_rd_r=67JVA0CKAN72X1VV2E7X&amp;pd_rd_wg=shxSS&amp;pd_rd_r=05eddecb-0f2e-4713-bb08-3a7877809fbd&amp;s=industrial&amp;sp_csd=d2lkZ2V0TmFtZT1zcF9kZXRhaWw" TargetMode="External"/><Relationship Id="rId51" Type="http://schemas.openxmlformats.org/officeDocument/2006/relationships/hyperlink" Target="https://www.amazon.com/FasParts-Hollow-Brass-Fitting-Water/dp/B013RXV5EG" TargetMode="External"/><Relationship Id="rId3" Type="http://schemas.openxmlformats.org/officeDocument/2006/relationships/hyperlink" Target="https://www.amazon.com/Eyoso-Solderless-Breadboard-Protoboard-Tie-point/dp/B07G9K9BTY/ref=asc_df_B07G9K9BTY/?tag=hyprod-20&amp;linkCode=df0&amp;hvadid=692875362841&amp;hvpos=&amp;hvnetw=g&amp;hvrand=7475802184556001045&amp;hvpone=&amp;hvptwo=&amp;hvqmt=&amp;hvdev=c&amp;hvdvcmdl=&amp;hvlocint=&amp;hvlocphy=9018854&amp;hvtargid=pla-2281435178538&amp;psc=1&amp;mcid=8677e5e0063332e1babe813eabb536bb&amp;hvocijid=7475802184556001045-B07G9K9BTY-&amp;hvexpln=73" TargetMode="External"/><Relationship Id="rId12" Type="http://schemas.openxmlformats.org/officeDocument/2006/relationships/hyperlink" Target="https://8020.net/1517-ls.html" TargetMode="External"/><Relationship Id="rId17" Type="http://schemas.openxmlformats.org/officeDocument/2006/relationships/hyperlink" Target="https://www.grainger.com/product/80-20-FBHSCS-and-T-Nut-15-Series-2RCT7" TargetMode="External"/><Relationship Id="rId25" Type="http://schemas.openxmlformats.org/officeDocument/2006/relationships/hyperlink" Target="https://www.amazon.com/MettleAir-Connect-Inline-Check-Fitting/dp/B00S83DLTI?gQT=1" TargetMode="External"/><Relationship Id="rId33" Type="http://schemas.openxmlformats.org/officeDocument/2006/relationships/hyperlink" Target="https://www.amazon.com/a12082000ux0309-Mushroom-Emergency-Button-ZB2-BE102C/dp/B079FKJG26/ref=sr_1_4?crid=24WB9AQ7DLXYL&amp;dib=eyJ2IjoiMSJ9.xGp0lAzkFXa5n-Q24oO8JtT5BItHUIYf5ujsFqXomJVFx7LUviMeAmqryRrww60PRAUJrZZYny28lEmBOSGK941vcxmFA_uYwY31yiopO1wb8uzsEzOxyeEQEt3a95PZKVwSfhzYasShQykXViootrupfqtXQ5nkXOWf5iJS9nrweauN8JcLRQ-U5XEkN4cUQ9a1e6buGcLh_G-B8qjYn836Fm4RnunO154BNxLANVc.EOOBvkw3ib1ZDZUcJA_wnxRA_irVypzzgsKfcxQaIaA&amp;dib_tag=se&amp;keywords=fused%2Bemergency%2Bstop&amp;qid=1732575055&amp;sprefix=fused%2Bemergency%2Bstop%2Caps%2C102&amp;sr=8-4&amp;th=1" TargetMode="External"/><Relationship Id="rId38" Type="http://schemas.openxmlformats.org/officeDocument/2006/relationships/hyperlink" Target="https://www.automationdirect.com/adc/shopping/catalog/pneumatic_components/pneumatic_air_cylinders/non-repairable/a09030dd?_gl=1*1kr83zo*_up*MQ..&amp;gclid=Cj0KCQjw1Yy5BhD-ARIsAI0RbXY4zp-qU-yW4xdWlxs3DLwNxKMldCj5yYaIP41JKopE0ogRJwjOV1YaAg9PEALw_wcB" TargetMode="External"/><Relationship Id="rId46" Type="http://schemas.openxmlformats.org/officeDocument/2006/relationships/hyperlink" Target="https://www.amazon.com/ATmega328P-Microcontroller-Board-Cable-duino/dp/B0BGJBZV9T?source=ps-sl-shoppingads-lpcontext&amp;ref_=fplfs&amp;psc=1&amp;smid=A1GA351HAIMVML" TargetMode="External"/><Relationship Id="rId20" Type="http://schemas.openxmlformats.org/officeDocument/2006/relationships/hyperlink" Target="https://www.automationdirect.com/adc/shopping/catalog/pneumatic_components/pneumatic_air_preparation_(frl-filters,_regulators,_lubricators)/filter_-z-_regulators/5u12b242" TargetMode="External"/><Relationship Id="rId41" Type="http://schemas.openxmlformats.org/officeDocument/2006/relationships/hyperlink" Target="https://www.amazon.com/QWORK-Push-Connect-Fitting-Valve/dp/B0CQWYJDCZ/ref=sr_1_3?crid=3GQZX25D5N48Z&amp;dib=eyJ2IjoiMSJ9.1rpTz53Ce-8iswnlUiNuZ-0qYO7Lnz9uAeS1EEqAhkJilYkzskJJDTj8UVYOb8cGint48d-X5Z-dgtS1MpYPpBKQTp2Utll3EgM3vTKoJp1PsGuFFVWM1I4ZprXaOUnVeJBdvd0CVKYt5LExA54CBdX_ajNdbkzZq9ZkMPs06fKMXfkcLDOsLn5XDW9yckvev09Ntn11YsyySOHZTOViuku-NXDgyTNrd0sIgSVrlAU.N68cZQIP37EEzZhb6Bn6FtdCQTdGi01ak5kyCP9DX_w&amp;dib_tag=se&amp;keywords=1%2F4-1+PK+Push+to+Connect+Inline+Check+Valve+Union+Fitting%2C+1%2F4%22+OD&amp;qid=1735651419&amp;sprefix=1%2F4-1+pk+push+to+connect+inline+check+valve+union+fitting%2C+1%2F4+od%2Caps%2C92&amp;sr=8-3" TargetMode="External"/><Relationship Id="rId54" Type="http://schemas.openxmlformats.org/officeDocument/2006/relationships/hyperlink" Target="https://www.amazon.com/MKBKLLJY-Illuminated-Terminal-Motorhomes-Underglow/dp/B0DLJHF34H/ref=sr_1_9?crid=1GE53V73T82Y0&amp;dib=eyJ2IjoiMSJ9.NGXQSfBfMZXBtjzXu6mFUlz6NjJQIqt-nMLvjgeSOfFrLK1faanXdPjHRrI3fS0YuCJHtqT4sOD10H-xACt0XiatHj3WrZhfHAcIIalrv2DcFtK1NYAFUtjzqLw5CZ9jlvL1jbwcc5dquQG4l1BpztPOMXAFC8X-fT6FroyZHLMP6lCvJpz1025v5j19iZmaMvE3AEJVwObVYaV8xHt9PE0txg8XV8R_kcen9La93ak.XOaWGWht76rB-lFm0PgEtAcpdSXjM3zMFg4S6JuSM9w&amp;dib_tag=se&amp;keywords=30+Amp+Green+LED+Illuminated+Toggle+Switch&amp;qid=1735739066&amp;sprefix=30+amp+green+led+illuminated+toggle+switch%2Caps%2C85&amp;sr=8-9" TargetMode="External"/><Relationship Id="rId1" Type="http://schemas.openxmlformats.org/officeDocument/2006/relationships/hyperlink" Target="https://trcelectronics.com/collections/din-rail-power-supplies/products/mean-well-hdr-60-24" TargetMode="External"/><Relationship Id="rId6" Type="http://schemas.openxmlformats.org/officeDocument/2006/relationships/hyperlink" Target="https://www.amazon.com/KERWINN-Miniature-Circuit-Breaker-photovoltaic/dp/B0BYSBQ634/ref=sr_1_3_sspa?crid=2BBXTIGMNFOQX&amp;dib=eyJ2IjoiMSJ9.2Wrc0TBuSRgaCX2RQcN9ctR1QZF5dR9ip7dRawCT2ysT7Pmp3TCPc8kN1PH5G_Pg37KAd0vyTpZd2fRsMZXK0qc3zNOsUE6SxDGqRmm1dQjNgN-OSinbr1iO-Yu2UjolUoY8zw2tqYOhFSvioZvGMjgdy-BqeK_HtZSgiI-x8L7mptC_B5v4kHUXmHuiZpx0CAKyNVt78N7qta4SU58MfYrLRDKEixbQww5EoUi_KdMn5arHvxCJ5mtAqC0mG-bY456Saf-WArW3ucXGEP81sTH24ucCVWPab4909yFEF8E.PNpcSf-WEkRhncpaUUZ5EfEF_lKV1vkiPRfJnaUoMmk&amp;dib_tag=se&amp;keywords=din%2Brail%2Bcircuit%2Bbreaker%2B120%2Bv&amp;qid=1730342482&amp;sprefix=din%2Brail%2Bcircuit%2Bbreaker%2B120%2Bv%2Caps%2C84&amp;sr=8-3-spons&amp;sp_csd=d2lkZ2V0TmFtZT1zcF9hdGY&amp;th=1" TargetMode="External"/><Relationship Id="rId15" Type="http://schemas.openxmlformats.org/officeDocument/2006/relationships/hyperlink" Target="https://8020.net/3061.html" TargetMode="External"/><Relationship Id="rId23" Type="http://schemas.openxmlformats.org/officeDocument/2006/relationships/hyperlink" Target="https://www.automationdirect.com/adc/shopping/catalog/pneumatic_components/fittings/push-to-connect/fb14-14n?_gl=1*m1rj71*_up*MQ..&amp;gclid=CjwKCAiAxKy5BhBbEiwAYiW--8mdrRYeEgs5pDWaXYkZ-Pt9W4OfTcgjbGE8qFhAczik7jFWOZ6wohoCCnMQAvD_BwE" TargetMode="External"/><Relationship Id="rId28" Type="http://schemas.openxmlformats.org/officeDocument/2006/relationships/hyperlink" Target="https://www.automationdirect.com/adc/shopping/catalog/valves/manual_valves/general_purpose_foot_-a-_manual_valves/avs-528dc1-hl?_gl=1*1xgfmss*_up*MQ..&amp;gclid=Cj0KCQjw1Yy5BhD-ARIsAI0RbXZBc2UioHUfCZXPQlWP2timdV-arxGKq8cd7xDG4aquwnQssvl4ioMaAqX0EALw_wcB" TargetMode="External"/><Relationship Id="rId36" Type="http://schemas.openxmlformats.org/officeDocument/2006/relationships/hyperlink" Target="https://www.adafruit.com/product/5396" TargetMode="External"/><Relationship Id="rId49" Type="http://schemas.openxmlformats.org/officeDocument/2006/relationships/hyperlink" Target="https://www.amazon.com/gp/product/B07MDVXXVC/ref=ewc_pr_img_1?smid=AQQYAJZHKJVLN&amp;psc=1" TargetMode="External"/><Relationship Id="rId57" Type="http://schemas.openxmlformats.org/officeDocument/2006/relationships/printerSettings" Target="../printerSettings/printerSettings1.bin"/><Relationship Id="rId10" Type="http://schemas.openxmlformats.org/officeDocument/2006/relationships/hyperlink" Target="https://www.automationdirect.com/adc/shopping/catalog/structural_frames_-z-_rails/t-slotted_rails/1530cl" TargetMode="External"/><Relationship Id="rId31" Type="http://schemas.openxmlformats.org/officeDocument/2006/relationships/hyperlink" Target="https://www.amazon.com/FKG-R10-2RS-Bearing-Bearings-Pre-Lubricated/dp/B0BGRF4J94/ref=sr_1_1_sspa?adgrpid=1334808361024148&amp;dib=eyJ2IjoiMSJ9.1wIMC1Ts4SHNW17Cl0STJ0XfaQ3joWjDSuIjT3vUTvpR2BuU2VmGJj2Qin3z-j1QYjCBuRXqIXkqgmO7TrrzINPT3p_bx0B-gVtGSGOv0sQjpZwJMuyJVEWEgorFwnvTL-p5gKmH6_gXPmcHqxfW1_-aUOj1QxcuUx-bqL2CoS27kVrzcec4tlAJI3hLYtCVhQ5lQnhZmd0ow5Hl8Bxn-9iRiWJN29sKPnfLLOATK9nYElEFmtYAAwJu_UE0pZH2SfkTZ6n6GvTmUGRpsogStk5ncvoob2_mV8QaxbP_qNQ.hESv_-J1oChEMtmyshcOKrqh1t9Owk3Y2gOHw7wq8l0&amp;dib_tag=se&amp;hvadid=83425720759981&amp;hvbmt=be&amp;hvdev=c&amp;hvlocphy=105559&amp;hvnetw=o&amp;hvqmt=e&amp;hvtargid=kwd-83426413061733%3Aloc-190&amp;hydadcr=24138_13545778&amp;keywords=r10+bearing&amp;qid=1732166622&amp;s=industrial&amp;sr=1-1-spons&amp;sp_csd=d2lkZ2V0TmFtZT1zcF9hdGY&amp;psc=1" TargetMode="External"/><Relationship Id="rId44" Type="http://schemas.openxmlformats.org/officeDocument/2006/relationships/hyperlink" Target="https://www.automationdirect.com/adc/shopping/catalog/pneumatic_components/fittings/push-to-connect/ms14-10n" TargetMode="External"/><Relationship Id="rId52" Type="http://schemas.openxmlformats.org/officeDocument/2006/relationships/hyperlink" Target="https://store-usa.arduino.cc/products/arduino-mega-2560-rev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2"/>
  <sheetViews>
    <sheetView tabSelected="1" zoomScaleNormal="100" workbookViewId="0">
      <selection activeCell="N23" sqref="N23"/>
    </sheetView>
  </sheetViews>
  <sheetFormatPr defaultColWidth="8.81640625" defaultRowHeight="14.5" x14ac:dyDescent="0.35"/>
  <cols>
    <col min="1" max="1" width="33.26953125" style="1" customWidth="1"/>
    <col min="2" max="2" width="42.453125" style="1" customWidth="1"/>
    <col min="3" max="3" width="41.7265625" style="1" bestFit="1" customWidth="1"/>
    <col min="4" max="4" width="8.81640625" style="1"/>
    <col min="5" max="5" width="13.453125" style="1" customWidth="1"/>
    <col min="6" max="6" width="11" style="1" customWidth="1"/>
    <col min="7" max="7" width="8.81640625" style="1"/>
    <col min="8" max="8" width="9.90625" style="1" customWidth="1"/>
    <col min="9" max="9" width="11.7265625" style="1" customWidth="1"/>
    <col min="10" max="10" width="11.26953125" style="1" customWidth="1"/>
    <col min="11" max="16384" width="8.81640625" style="1"/>
  </cols>
  <sheetData>
    <row r="1" spans="1:9" ht="15" thickBot="1" x14ac:dyDescent="0.4"/>
    <row r="2" spans="1:9" ht="15" thickBot="1" x14ac:dyDescent="0.4">
      <c r="A2" s="45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4" t="s">
        <v>5</v>
      </c>
      <c r="G2" s="33" t="s">
        <v>6</v>
      </c>
      <c r="H2" s="1" t="s">
        <v>133</v>
      </c>
      <c r="I2" s="1" t="s">
        <v>4</v>
      </c>
    </row>
    <row r="3" spans="1:9" ht="18.5" x14ac:dyDescent="0.35">
      <c r="A3" s="62" t="s">
        <v>7</v>
      </c>
      <c r="B3" s="62"/>
      <c r="C3" s="8"/>
      <c r="D3" s="25"/>
      <c r="E3" s="8"/>
      <c r="F3" s="28"/>
      <c r="G3" s="14"/>
    </row>
    <row r="4" spans="1:9" ht="29" x14ac:dyDescent="0.35">
      <c r="A4" s="48" t="s">
        <v>8</v>
      </c>
      <c r="B4" s="12" t="s">
        <v>9</v>
      </c>
      <c r="C4" s="5" t="s">
        <v>10</v>
      </c>
      <c r="D4" s="24">
        <v>1</v>
      </c>
      <c r="E4" s="2">
        <v>9.1999999999999993</v>
      </c>
      <c r="F4" s="29">
        <f>E4*D4</f>
        <v>9.1999999999999993</v>
      </c>
      <c r="G4" s="22" t="s">
        <v>11</v>
      </c>
      <c r="H4" s="55" t="s">
        <v>46</v>
      </c>
      <c r="I4" s="56">
        <v>11.97</v>
      </c>
    </row>
    <row r="5" spans="1:9" x14ac:dyDescent="0.35">
      <c r="A5" s="48" t="s">
        <v>12</v>
      </c>
      <c r="B5" s="21" t="s">
        <v>13</v>
      </c>
      <c r="C5" s="5" t="s">
        <v>14</v>
      </c>
      <c r="D5" s="24">
        <v>1</v>
      </c>
      <c r="E5" s="2">
        <v>35.5</v>
      </c>
      <c r="F5" s="29">
        <f t="shared" ref="F5:F13" si="0">E5*D5</f>
        <v>35.5</v>
      </c>
      <c r="G5" s="22" t="s">
        <v>11</v>
      </c>
    </row>
    <row r="6" spans="1:9" x14ac:dyDescent="0.35">
      <c r="A6" s="48" t="s">
        <v>15</v>
      </c>
      <c r="B6" s="6" t="s">
        <v>16</v>
      </c>
      <c r="C6" s="5" t="s">
        <v>17</v>
      </c>
      <c r="D6" s="24">
        <v>1</v>
      </c>
      <c r="E6" s="2">
        <v>83.99</v>
      </c>
      <c r="F6" s="29">
        <f t="shared" si="0"/>
        <v>83.99</v>
      </c>
      <c r="G6" s="22" t="s">
        <v>11</v>
      </c>
    </row>
    <row r="7" spans="1:9" x14ac:dyDescent="0.35">
      <c r="A7" s="48" t="s">
        <v>12</v>
      </c>
      <c r="B7" s="6" t="s">
        <v>18</v>
      </c>
      <c r="C7" s="5" t="s">
        <v>19</v>
      </c>
      <c r="D7" s="24">
        <v>3</v>
      </c>
      <c r="E7" s="2">
        <v>21.5</v>
      </c>
      <c r="F7" s="29">
        <f t="shared" si="0"/>
        <v>64.5</v>
      </c>
      <c r="G7" s="22" t="s">
        <v>11</v>
      </c>
    </row>
    <row r="8" spans="1:9" x14ac:dyDescent="0.35">
      <c r="A8" s="48" t="s">
        <v>12</v>
      </c>
      <c r="B8" s="6" t="s">
        <v>20</v>
      </c>
      <c r="C8" s="5" t="s">
        <v>21</v>
      </c>
      <c r="D8" s="24">
        <v>1</v>
      </c>
      <c r="E8" s="2">
        <v>78</v>
      </c>
      <c r="F8" s="29">
        <f t="shared" si="0"/>
        <v>78</v>
      </c>
      <c r="G8" s="22" t="s">
        <v>11</v>
      </c>
    </row>
    <row r="9" spans="1:9" x14ac:dyDescent="0.35">
      <c r="A9" s="48" t="s">
        <v>12</v>
      </c>
      <c r="B9" s="6" t="s">
        <v>22</v>
      </c>
      <c r="C9" s="5" t="s">
        <v>23</v>
      </c>
      <c r="D9" s="24">
        <v>2</v>
      </c>
      <c r="E9" s="2">
        <v>22</v>
      </c>
      <c r="F9" s="29">
        <f t="shared" si="0"/>
        <v>44</v>
      </c>
      <c r="G9" s="22" t="s">
        <v>11</v>
      </c>
    </row>
    <row r="10" spans="1:9" x14ac:dyDescent="0.35">
      <c r="A10" s="48" t="s">
        <v>12</v>
      </c>
      <c r="B10" s="6" t="s">
        <v>24</v>
      </c>
      <c r="C10" s="5" t="s">
        <v>25</v>
      </c>
      <c r="D10" s="24">
        <v>1</v>
      </c>
      <c r="E10" s="2">
        <v>3.07</v>
      </c>
      <c r="F10" s="29">
        <f>E10*D10</f>
        <v>3.07</v>
      </c>
      <c r="G10" s="22" t="s">
        <v>11</v>
      </c>
    </row>
    <row r="11" spans="1:9" x14ac:dyDescent="0.35">
      <c r="A11" s="48" t="s">
        <v>12</v>
      </c>
      <c r="B11" s="6" t="s">
        <v>26</v>
      </c>
      <c r="C11" s="5" t="s">
        <v>27</v>
      </c>
      <c r="D11" s="24">
        <v>1</v>
      </c>
      <c r="E11" s="2">
        <v>32</v>
      </c>
      <c r="F11" s="29">
        <f t="shared" si="0"/>
        <v>32</v>
      </c>
      <c r="G11" s="22" t="s">
        <v>11</v>
      </c>
    </row>
    <row r="12" spans="1:9" x14ac:dyDescent="0.35">
      <c r="A12" s="48" t="s">
        <v>12</v>
      </c>
      <c r="B12" s="6" t="s">
        <v>28</v>
      </c>
      <c r="C12" s="5" t="s">
        <v>29</v>
      </c>
      <c r="D12" s="24">
        <v>1</v>
      </c>
      <c r="E12" s="2">
        <v>51</v>
      </c>
      <c r="F12" s="29">
        <f t="shared" si="0"/>
        <v>51</v>
      </c>
      <c r="G12" s="22" t="s">
        <v>11</v>
      </c>
    </row>
    <row r="13" spans="1:9" x14ac:dyDescent="0.35">
      <c r="A13" s="48" t="s">
        <v>12</v>
      </c>
      <c r="B13" s="6" t="s">
        <v>30</v>
      </c>
      <c r="C13" s="5" t="s">
        <v>31</v>
      </c>
      <c r="D13" s="24">
        <v>2</v>
      </c>
      <c r="E13" s="2">
        <v>23.52</v>
      </c>
      <c r="F13" s="29">
        <f t="shared" si="0"/>
        <v>47.04</v>
      </c>
      <c r="G13" s="22" t="s">
        <v>11</v>
      </c>
    </row>
    <row r="14" spans="1:9" x14ac:dyDescent="0.35">
      <c r="A14" s="51" t="s">
        <v>12</v>
      </c>
      <c r="B14" s="21" t="s">
        <v>32</v>
      </c>
      <c r="C14" s="7" t="s">
        <v>33</v>
      </c>
      <c r="D14" s="23">
        <v>1</v>
      </c>
      <c r="E14" s="2">
        <v>7.5</v>
      </c>
      <c r="F14" s="29">
        <f>E14*D14</f>
        <v>7.5</v>
      </c>
      <c r="G14" s="22" t="s">
        <v>11</v>
      </c>
    </row>
    <row r="15" spans="1:9" x14ac:dyDescent="0.35">
      <c r="A15" s="52" t="s">
        <v>12</v>
      </c>
      <c r="B15" s="53" t="s">
        <v>34</v>
      </c>
      <c r="C15" s="47" t="s">
        <v>35</v>
      </c>
      <c r="D15" s="54">
        <v>1</v>
      </c>
      <c r="E15" s="2">
        <v>25</v>
      </c>
      <c r="F15" s="32">
        <f>E15*D15</f>
        <v>25</v>
      </c>
      <c r="G15" s="43" t="s">
        <v>11</v>
      </c>
    </row>
    <row r="16" spans="1:9" x14ac:dyDescent="0.35">
      <c r="A16" s="52" t="s">
        <v>12</v>
      </c>
      <c r="B16" s="46" t="s">
        <v>36</v>
      </c>
      <c r="C16" s="47" t="s">
        <v>37</v>
      </c>
      <c r="D16" s="47">
        <v>2</v>
      </c>
      <c r="E16" s="41">
        <v>10.5</v>
      </c>
      <c r="F16" s="32">
        <f>E16*D16</f>
        <v>21</v>
      </c>
      <c r="G16" s="43" t="s">
        <v>11</v>
      </c>
    </row>
    <row r="17" spans="1:10" x14ac:dyDescent="0.35">
      <c r="A17" s="51" t="s">
        <v>12</v>
      </c>
      <c r="B17" s="6" t="s">
        <v>113</v>
      </c>
      <c r="C17" s="7" t="s">
        <v>114</v>
      </c>
      <c r="D17" s="7">
        <v>2</v>
      </c>
      <c r="E17" s="2">
        <v>3.5</v>
      </c>
      <c r="F17" s="59">
        <f>E17*D17</f>
        <v>7</v>
      </c>
      <c r="G17" s="22" t="s">
        <v>11</v>
      </c>
    </row>
    <row r="18" spans="1:10" x14ac:dyDescent="0.35">
      <c r="A18" s="51" t="s">
        <v>12</v>
      </c>
      <c r="B18" s="6" t="s">
        <v>115</v>
      </c>
      <c r="C18" s="7" t="s">
        <v>116</v>
      </c>
      <c r="D18" s="7">
        <v>1</v>
      </c>
      <c r="E18" s="2">
        <v>7.5</v>
      </c>
      <c r="F18" s="59">
        <f>E18*D18</f>
        <v>7.5</v>
      </c>
      <c r="G18" s="22" t="s">
        <v>11</v>
      </c>
    </row>
    <row r="19" spans="1:10" x14ac:dyDescent="0.35">
      <c r="A19" s="51" t="s">
        <v>12</v>
      </c>
      <c r="B19" s="6" t="s">
        <v>117</v>
      </c>
      <c r="C19" s="73" t="s">
        <v>118</v>
      </c>
      <c r="D19" s="7">
        <v>1</v>
      </c>
      <c r="E19" s="2">
        <v>7.25</v>
      </c>
      <c r="F19" s="59">
        <f>E19*D19</f>
        <v>7.25</v>
      </c>
      <c r="G19" s="22" t="s">
        <v>11</v>
      </c>
    </row>
    <row r="20" spans="1:10" x14ac:dyDescent="0.35">
      <c r="A20" s="69" t="s">
        <v>46</v>
      </c>
      <c r="B20" s="55" t="s">
        <v>123</v>
      </c>
      <c r="C20" s="1" t="s">
        <v>124</v>
      </c>
      <c r="D20" s="7">
        <v>1</v>
      </c>
      <c r="E20" s="59">
        <v>49.99</v>
      </c>
      <c r="F20" s="59">
        <v>49.99</v>
      </c>
      <c r="G20" s="22" t="s">
        <v>11</v>
      </c>
    </row>
    <row r="21" spans="1:10" x14ac:dyDescent="0.35">
      <c r="A21" s="69" t="s">
        <v>46</v>
      </c>
      <c r="B21" s="55" t="s">
        <v>125</v>
      </c>
      <c r="C21" s="1" t="s">
        <v>126</v>
      </c>
      <c r="D21" s="1">
        <v>1</v>
      </c>
      <c r="E21" s="20">
        <v>12.99</v>
      </c>
      <c r="F21" s="20">
        <v>12.99</v>
      </c>
      <c r="G21" s="22" t="s">
        <v>11</v>
      </c>
    </row>
    <row r="22" spans="1:10" x14ac:dyDescent="0.35">
      <c r="A22" s="71" t="s">
        <v>46</v>
      </c>
      <c r="B22" s="75" t="s">
        <v>127</v>
      </c>
      <c r="C22" s="76" t="s">
        <v>128</v>
      </c>
      <c r="D22" s="76">
        <v>1</v>
      </c>
      <c r="E22" s="77">
        <v>9.99</v>
      </c>
      <c r="F22" s="77">
        <f>E22*D22</f>
        <v>9.99</v>
      </c>
      <c r="G22" s="22" t="s">
        <v>11</v>
      </c>
    </row>
    <row r="23" spans="1:10" x14ac:dyDescent="0.35">
      <c r="A23" s="71" t="s">
        <v>46</v>
      </c>
      <c r="B23" s="75" t="s">
        <v>129</v>
      </c>
      <c r="C23" s="76" t="s">
        <v>130</v>
      </c>
      <c r="D23" s="76">
        <v>1</v>
      </c>
      <c r="E23" s="77">
        <v>7.1</v>
      </c>
      <c r="F23" s="77">
        <f>E23*D23</f>
        <v>7.1</v>
      </c>
      <c r="G23" s="22" t="s">
        <v>11</v>
      </c>
    </row>
    <row r="24" spans="1:10" ht="15" thickBot="1" x14ac:dyDescent="0.4">
      <c r="A24" s="65" t="s">
        <v>39</v>
      </c>
      <c r="B24" s="65"/>
      <c r="C24" s="17"/>
      <c r="D24" s="26"/>
      <c r="E24" s="18" t="s">
        <v>40</v>
      </c>
      <c r="F24" s="30"/>
      <c r="G24" s="22"/>
      <c r="J24" s="20"/>
    </row>
    <row r="25" spans="1:10" ht="14.5" customHeight="1" thickTop="1" x14ac:dyDescent="0.35">
      <c r="A25" s="50" t="s">
        <v>12</v>
      </c>
      <c r="B25" s="46" t="s">
        <v>41</v>
      </c>
      <c r="C25" s="15" t="s">
        <v>142</v>
      </c>
      <c r="D25" s="27">
        <v>1</v>
      </c>
      <c r="E25" s="16">
        <v>31.5</v>
      </c>
      <c r="F25" s="31">
        <f>E25*D25</f>
        <v>31.5</v>
      </c>
      <c r="G25" s="22" t="s">
        <v>11</v>
      </c>
    </row>
    <row r="26" spans="1:10" x14ac:dyDescent="0.35">
      <c r="A26" s="50" t="s">
        <v>12</v>
      </c>
      <c r="B26" s="46" t="s">
        <v>42</v>
      </c>
      <c r="C26" s="15" t="s">
        <v>143</v>
      </c>
      <c r="D26" s="27">
        <v>1</v>
      </c>
      <c r="E26" s="16">
        <v>31.5</v>
      </c>
      <c r="F26" s="31">
        <f>E26*D26</f>
        <v>31.5</v>
      </c>
      <c r="G26" s="22" t="s">
        <v>11</v>
      </c>
      <c r="H26" s="58"/>
    </row>
    <row r="27" spans="1:10" x14ac:dyDescent="0.35">
      <c r="A27" s="50" t="s">
        <v>12</v>
      </c>
      <c r="B27" s="46" t="s">
        <v>140</v>
      </c>
      <c r="C27" s="15" t="s">
        <v>141</v>
      </c>
      <c r="D27" s="27">
        <v>1</v>
      </c>
      <c r="E27" s="16">
        <v>81</v>
      </c>
      <c r="F27" s="31">
        <f>E27*D27</f>
        <v>81</v>
      </c>
      <c r="G27" s="22" t="s">
        <v>11</v>
      </c>
    </row>
    <row r="28" spans="1:10" x14ac:dyDescent="0.35">
      <c r="A28" s="48" t="s">
        <v>43</v>
      </c>
      <c r="B28" s="6" t="s">
        <v>44</v>
      </c>
      <c r="C28" s="5" t="s">
        <v>45</v>
      </c>
      <c r="D28" s="27">
        <v>1</v>
      </c>
      <c r="E28" s="16">
        <v>14.95</v>
      </c>
      <c r="F28" s="31">
        <f>E28*D28</f>
        <v>14.95</v>
      </c>
      <c r="G28" s="22" t="s">
        <v>11</v>
      </c>
    </row>
    <row r="29" spans="1:10" x14ac:dyDescent="0.35">
      <c r="A29" s="51" t="s">
        <v>46</v>
      </c>
      <c r="B29" s="46" t="s">
        <v>47</v>
      </c>
      <c r="C29" s="7" t="s">
        <v>48</v>
      </c>
      <c r="D29" s="23">
        <v>1</v>
      </c>
      <c r="E29" s="16">
        <v>9.9700000000000006</v>
      </c>
      <c r="F29" s="29">
        <f>E29*D29</f>
        <v>9.9700000000000006</v>
      </c>
      <c r="G29" s="22" t="s">
        <v>11</v>
      </c>
    </row>
    <row r="30" spans="1:10" x14ac:dyDescent="0.35">
      <c r="A30" s="71" t="s">
        <v>46</v>
      </c>
      <c r="B30" s="19" t="s">
        <v>119</v>
      </c>
      <c r="C30" s="7" t="s">
        <v>120</v>
      </c>
      <c r="D30" s="5">
        <v>2</v>
      </c>
      <c r="E30" s="2">
        <v>9.49</v>
      </c>
      <c r="F30" s="2">
        <f t="shared" ref="F30" si="1">E30*D30</f>
        <v>18.98</v>
      </c>
      <c r="G30" s="43" t="s">
        <v>11</v>
      </c>
    </row>
    <row r="31" spans="1:10" x14ac:dyDescent="0.35">
      <c r="A31" s="66" t="s">
        <v>49</v>
      </c>
      <c r="B31" s="66"/>
      <c r="C31" s="57"/>
      <c r="D31" s="47"/>
      <c r="E31" s="47"/>
      <c r="F31" s="32"/>
      <c r="G31" s="22"/>
    </row>
    <row r="32" spans="1:10" x14ac:dyDescent="0.35">
      <c r="A32" s="51" t="s">
        <v>50</v>
      </c>
      <c r="B32" s="21" t="s">
        <v>51</v>
      </c>
      <c r="C32" s="5" t="s">
        <v>52</v>
      </c>
      <c r="D32" s="7">
        <v>1</v>
      </c>
      <c r="E32" s="2">
        <v>239</v>
      </c>
      <c r="F32" s="2">
        <f t="shared" ref="F32" si="2">E32*D32</f>
        <v>239</v>
      </c>
      <c r="G32" s="43" t="s">
        <v>11</v>
      </c>
    </row>
    <row r="33" spans="1:10" ht="15" thickBot="1" x14ac:dyDescent="0.4">
      <c r="A33" s="52" t="s">
        <v>135</v>
      </c>
      <c r="B33" s="70" t="s">
        <v>138</v>
      </c>
      <c r="C33" s="40" t="s">
        <v>136</v>
      </c>
      <c r="D33" s="47">
        <v>1</v>
      </c>
      <c r="E33" s="41" t="s">
        <v>137</v>
      </c>
      <c r="F33" s="41"/>
      <c r="G33" s="35" t="s">
        <v>11</v>
      </c>
      <c r="H33" s="55" t="s">
        <v>134</v>
      </c>
      <c r="I33" s="56">
        <v>112.92</v>
      </c>
      <c r="J33" s="20"/>
    </row>
    <row r="34" spans="1:10" ht="15" thickBot="1" x14ac:dyDescent="0.4">
      <c r="A34" s="9"/>
      <c r="B34" s="34"/>
      <c r="C34" s="10"/>
      <c r="D34" s="10"/>
      <c r="E34" s="11"/>
      <c r="F34" s="11"/>
    </row>
    <row r="35" spans="1:10" ht="15" thickBot="1" x14ac:dyDescent="0.4">
      <c r="G35" s="14"/>
    </row>
    <row r="36" spans="1:10" ht="18.5" x14ac:dyDescent="0.35">
      <c r="A36" s="62" t="s">
        <v>54</v>
      </c>
      <c r="B36" s="64"/>
      <c r="C36" s="13"/>
      <c r="D36" s="13"/>
      <c r="E36" s="13"/>
      <c r="F36" s="38"/>
      <c r="H36" s="67" t="s">
        <v>139</v>
      </c>
    </row>
    <row r="37" spans="1:10" x14ac:dyDescent="0.35">
      <c r="A37" s="48" t="s">
        <v>55</v>
      </c>
      <c r="B37" s="19" t="s">
        <v>56</v>
      </c>
      <c r="C37" s="7" t="s">
        <v>57</v>
      </c>
      <c r="D37" s="7">
        <v>326</v>
      </c>
      <c r="E37" s="2">
        <v>0.45</v>
      </c>
      <c r="F37" s="2">
        <f t="shared" ref="F37" si="3">E37*D37</f>
        <v>146.70000000000002</v>
      </c>
      <c r="G37" s="22" t="s">
        <v>11</v>
      </c>
      <c r="H37" s="68"/>
    </row>
    <row r="38" spans="1:10" x14ac:dyDescent="0.35">
      <c r="A38" s="48" t="s">
        <v>55</v>
      </c>
      <c r="B38" s="19" t="s">
        <v>58</v>
      </c>
      <c r="C38" s="5" t="s">
        <v>59</v>
      </c>
      <c r="D38" s="5">
        <v>240</v>
      </c>
      <c r="E38" s="2">
        <v>0.86</v>
      </c>
      <c r="F38" s="2">
        <f t="shared" ref="F38:F45" si="4">E38*D38</f>
        <v>206.4</v>
      </c>
      <c r="G38" s="22" t="s">
        <v>11</v>
      </c>
      <c r="H38" s="68"/>
    </row>
    <row r="39" spans="1:10" x14ac:dyDescent="0.35">
      <c r="A39" s="51" t="s">
        <v>60</v>
      </c>
      <c r="B39" s="19" t="s">
        <v>61</v>
      </c>
      <c r="C39" s="7" t="s">
        <v>62</v>
      </c>
      <c r="D39" s="7">
        <v>18</v>
      </c>
      <c r="E39" s="2">
        <v>0.6</v>
      </c>
      <c r="F39" s="2">
        <f t="shared" si="4"/>
        <v>10.799999999999999</v>
      </c>
      <c r="G39" s="22" t="s">
        <v>11</v>
      </c>
      <c r="H39" s="68"/>
    </row>
    <row r="40" spans="1:10" x14ac:dyDescent="0.35">
      <c r="A40" s="48" t="s">
        <v>60</v>
      </c>
      <c r="B40" s="19" t="s">
        <v>63</v>
      </c>
      <c r="C40" s="5" t="s">
        <v>64</v>
      </c>
      <c r="D40" s="5">
        <v>2</v>
      </c>
      <c r="E40" s="2">
        <v>23.94</v>
      </c>
      <c r="F40" s="2">
        <f t="shared" si="4"/>
        <v>47.88</v>
      </c>
      <c r="G40" s="22" t="s">
        <v>11</v>
      </c>
      <c r="H40" s="68"/>
    </row>
    <row r="41" spans="1:10" x14ac:dyDescent="0.35">
      <c r="A41" s="51" t="s">
        <v>65</v>
      </c>
      <c r="B41" s="19" t="s">
        <v>66</v>
      </c>
      <c r="C41" s="7" t="s">
        <v>67</v>
      </c>
      <c r="D41" s="7">
        <v>2</v>
      </c>
      <c r="E41" s="2">
        <v>16.52</v>
      </c>
      <c r="F41" s="2">
        <f t="shared" si="4"/>
        <v>33.04</v>
      </c>
      <c r="G41" s="22" t="s">
        <v>11</v>
      </c>
      <c r="H41" s="68"/>
    </row>
    <row r="42" spans="1:10" x14ac:dyDescent="0.35">
      <c r="A42" s="51" t="s">
        <v>60</v>
      </c>
      <c r="B42" s="19" t="s">
        <v>68</v>
      </c>
      <c r="C42" s="7" t="s">
        <v>69</v>
      </c>
      <c r="D42" s="7">
        <v>2</v>
      </c>
      <c r="E42" s="2">
        <v>0.32</v>
      </c>
      <c r="F42" s="2">
        <f t="shared" si="4"/>
        <v>0.64</v>
      </c>
      <c r="G42" s="22" t="s">
        <v>11</v>
      </c>
      <c r="H42" s="68"/>
    </row>
    <row r="43" spans="1:10" x14ac:dyDescent="0.35">
      <c r="A43" s="51" t="s">
        <v>60</v>
      </c>
      <c r="B43" s="19" t="s">
        <v>70</v>
      </c>
      <c r="C43" s="7" t="s">
        <v>71</v>
      </c>
      <c r="D43" s="7">
        <v>2</v>
      </c>
      <c r="E43" s="2">
        <v>0.34</v>
      </c>
      <c r="F43" s="2">
        <f t="shared" si="4"/>
        <v>0.68</v>
      </c>
      <c r="G43" s="22" t="s">
        <v>11</v>
      </c>
      <c r="H43" s="68"/>
    </row>
    <row r="44" spans="1:10" x14ac:dyDescent="0.35">
      <c r="A44" s="51" t="s">
        <v>65</v>
      </c>
      <c r="B44" s="19" t="s">
        <v>72</v>
      </c>
      <c r="C44" s="7" t="s">
        <v>73</v>
      </c>
      <c r="D44" s="7">
        <v>9</v>
      </c>
      <c r="E44" s="2">
        <v>15.4</v>
      </c>
      <c r="F44" s="2">
        <f>E44*D44</f>
        <v>138.6</v>
      </c>
      <c r="G44" s="22" t="s">
        <v>11</v>
      </c>
      <c r="H44" s="68"/>
    </row>
    <row r="45" spans="1:10" x14ac:dyDescent="0.35">
      <c r="A45" s="51" t="s">
        <v>74</v>
      </c>
      <c r="B45" s="19" t="s">
        <v>75</v>
      </c>
      <c r="C45" s="7" t="s">
        <v>76</v>
      </c>
      <c r="D45" s="7">
        <v>10</v>
      </c>
      <c r="E45" s="2">
        <v>3.08</v>
      </c>
      <c r="F45" s="2">
        <f t="shared" si="4"/>
        <v>30.8</v>
      </c>
      <c r="G45" s="22" t="s">
        <v>11</v>
      </c>
      <c r="H45" s="68"/>
      <c r="J45"/>
    </row>
    <row r="46" spans="1:10" ht="15" thickBot="1" x14ac:dyDescent="0.4">
      <c r="A46" s="72" t="s">
        <v>74</v>
      </c>
      <c r="B46" s="34" t="s">
        <v>77</v>
      </c>
      <c r="C46" s="10" t="s">
        <v>78</v>
      </c>
      <c r="D46" s="10">
        <v>42</v>
      </c>
      <c r="E46" s="11">
        <v>3.5</v>
      </c>
      <c r="F46" s="11">
        <f>E46*D46</f>
        <v>147</v>
      </c>
      <c r="G46" s="22" t="s">
        <v>11</v>
      </c>
      <c r="I46" s="55"/>
      <c r="J46"/>
    </row>
    <row r="47" spans="1:10" ht="15" thickBot="1" x14ac:dyDescent="0.4">
      <c r="G47" s="14"/>
      <c r="J47"/>
    </row>
    <row r="48" spans="1:10" ht="18.5" x14ac:dyDescent="0.35">
      <c r="A48" s="63" t="s">
        <v>79</v>
      </c>
      <c r="B48" s="63"/>
      <c r="C48" s="13"/>
      <c r="D48" s="13"/>
      <c r="E48" s="13"/>
      <c r="F48" s="36"/>
      <c r="J48"/>
    </row>
    <row r="49" spans="1:11" x14ac:dyDescent="0.35">
      <c r="A49" s="48" t="s">
        <v>46</v>
      </c>
      <c r="B49" s="6" t="s">
        <v>131</v>
      </c>
      <c r="C49" s="5" t="s">
        <v>80</v>
      </c>
      <c r="D49" s="5">
        <v>1</v>
      </c>
      <c r="E49" s="2">
        <v>22.99</v>
      </c>
      <c r="F49" s="37">
        <f t="shared" ref="F49:F51" si="5">E49*D49</f>
        <v>22.99</v>
      </c>
      <c r="G49" s="22" t="s">
        <v>11</v>
      </c>
      <c r="H49" s="12" t="s">
        <v>132</v>
      </c>
      <c r="I49" s="56">
        <v>48.4</v>
      </c>
      <c r="K49" s="55"/>
    </row>
    <row r="50" spans="1:11" x14ac:dyDescent="0.35">
      <c r="A50" s="48" t="s">
        <v>12</v>
      </c>
      <c r="B50" s="6" t="s">
        <v>81</v>
      </c>
      <c r="C50" s="5" t="s">
        <v>82</v>
      </c>
      <c r="D50" s="24">
        <v>2</v>
      </c>
      <c r="E50" s="2">
        <v>15.5</v>
      </c>
      <c r="F50" s="29">
        <f t="shared" si="5"/>
        <v>31</v>
      </c>
      <c r="G50" s="22" t="s">
        <v>11</v>
      </c>
    </row>
    <row r="51" spans="1:11" x14ac:dyDescent="0.35">
      <c r="A51" s="48" t="s">
        <v>46</v>
      </c>
      <c r="B51" s="6" t="s">
        <v>84</v>
      </c>
      <c r="C51" s="5" t="s">
        <v>85</v>
      </c>
      <c r="D51" s="24">
        <v>1</v>
      </c>
      <c r="E51" s="2">
        <v>6.98</v>
      </c>
      <c r="F51" s="29">
        <f t="shared" si="5"/>
        <v>6.98</v>
      </c>
      <c r="G51" s="22" t="s">
        <v>11</v>
      </c>
      <c r="H51" s="44" t="s">
        <v>83</v>
      </c>
      <c r="I51" s="56">
        <v>13.95</v>
      </c>
      <c r="K51" s="55"/>
    </row>
    <row r="52" spans="1:11" x14ac:dyDescent="0.35">
      <c r="A52" s="48" t="s">
        <v>46</v>
      </c>
      <c r="B52" s="6" t="s">
        <v>86</v>
      </c>
      <c r="C52" s="5" t="s">
        <v>87</v>
      </c>
      <c r="D52" s="5">
        <v>1</v>
      </c>
      <c r="E52" s="2">
        <v>18.989999999999998</v>
      </c>
      <c r="F52" s="37">
        <f t="shared" ref="F52:F61" si="6">E52*D52</f>
        <v>18.989999999999998</v>
      </c>
      <c r="G52" s="22" t="s">
        <v>11</v>
      </c>
    </row>
    <row r="53" spans="1:11" x14ac:dyDescent="0.35">
      <c r="A53" s="48" t="s">
        <v>88</v>
      </c>
      <c r="B53" s="12" t="s">
        <v>89</v>
      </c>
      <c r="C53" s="5" t="s">
        <v>90</v>
      </c>
      <c r="D53" s="5">
        <v>1</v>
      </c>
      <c r="E53" s="2">
        <v>24.5</v>
      </c>
      <c r="F53" s="37">
        <f t="shared" si="6"/>
        <v>24.5</v>
      </c>
      <c r="G53" s="22" t="s">
        <v>11</v>
      </c>
    </row>
    <row r="54" spans="1:11" x14ac:dyDescent="0.35">
      <c r="A54" s="48" t="s">
        <v>53</v>
      </c>
      <c r="B54" s="12" t="s">
        <v>91</v>
      </c>
      <c r="C54" s="5" t="s">
        <v>92</v>
      </c>
      <c r="D54" s="5">
        <v>1</v>
      </c>
      <c r="E54" s="2">
        <v>5.3</v>
      </c>
      <c r="F54" s="37">
        <f t="shared" si="6"/>
        <v>5.3</v>
      </c>
      <c r="G54" s="22" t="s">
        <v>11</v>
      </c>
    </row>
    <row r="55" spans="1:11" x14ac:dyDescent="0.35">
      <c r="A55" s="48" t="s">
        <v>93</v>
      </c>
      <c r="B55" s="12" t="s">
        <v>94</v>
      </c>
      <c r="C55" s="5" t="s">
        <v>95</v>
      </c>
      <c r="D55" s="5">
        <v>1</v>
      </c>
      <c r="E55" s="2">
        <v>13.89</v>
      </c>
      <c r="F55" s="37">
        <f t="shared" si="6"/>
        <v>13.89</v>
      </c>
      <c r="G55" s="22" t="s">
        <v>11</v>
      </c>
    </row>
    <row r="56" spans="1:11" x14ac:dyDescent="0.35">
      <c r="A56" s="48" t="s">
        <v>96</v>
      </c>
      <c r="B56" s="6" t="s">
        <v>97</v>
      </c>
      <c r="C56" s="5" t="s">
        <v>98</v>
      </c>
      <c r="D56" s="5">
        <v>1</v>
      </c>
      <c r="E56" s="2">
        <v>7.99</v>
      </c>
      <c r="F56" s="37">
        <f t="shared" si="6"/>
        <v>7.99</v>
      </c>
      <c r="G56" s="22" t="s">
        <v>11</v>
      </c>
    </row>
    <row r="57" spans="1:11" x14ac:dyDescent="0.35">
      <c r="A57" s="49" t="s">
        <v>99</v>
      </c>
      <c r="B57" s="39" t="s">
        <v>100</v>
      </c>
      <c r="C57" s="40" t="s">
        <v>101</v>
      </c>
      <c r="D57" s="40">
        <v>1</v>
      </c>
      <c r="E57" s="41">
        <v>9.99</v>
      </c>
      <c r="F57" s="42">
        <f t="shared" si="6"/>
        <v>9.99</v>
      </c>
      <c r="G57" s="43" t="s">
        <v>11</v>
      </c>
      <c r="K57" s="55"/>
    </row>
    <row r="58" spans="1:11" x14ac:dyDescent="0.35">
      <c r="A58" s="49" t="s">
        <v>102</v>
      </c>
      <c r="B58" s="39" t="s">
        <v>103</v>
      </c>
      <c r="C58" s="40" t="s">
        <v>104</v>
      </c>
      <c r="D58" s="40">
        <v>1</v>
      </c>
      <c r="E58" s="41">
        <v>9.99</v>
      </c>
      <c r="F58" s="42">
        <f t="shared" si="6"/>
        <v>9.99</v>
      </c>
      <c r="G58" s="43" t="s">
        <v>11</v>
      </c>
    </row>
    <row r="59" spans="1:11" x14ac:dyDescent="0.35">
      <c r="A59" s="49" t="s">
        <v>105</v>
      </c>
      <c r="B59" s="39" t="s">
        <v>106</v>
      </c>
      <c r="C59" s="40" t="s">
        <v>107</v>
      </c>
      <c r="D59" s="40">
        <v>1</v>
      </c>
      <c r="E59" s="41">
        <v>5.91</v>
      </c>
      <c r="F59" s="42">
        <f t="shared" si="6"/>
        <v>5.91</v>
      </c>
      <c r="G59" s="43" t="s">
        <v>11</v>
      </c>
      <c r="H59" s="55" t="s">
        <v>46</v>
      </c>
      <c r="I59" s="56">
        <v>5.99</v>
      </c>
    </row>
    <row r="60" spans="1:11" x14ac:dyDescent="0.35">
      <c r="A60" s="49" t="s">
        <v>46</v>
      </c>
      <c r="B60" s="39" t="s">
        <v>108</v>
      </c>
      <c r="C60" s="40" t="s">
        <v>109</v>
      </c>
      <c r="D60" s="40">
        <v>1</v>
      </c>
      <c r="E60" s="41">
        <v>7.59</v>
      </c>
      <c r="F60" s="42">
        <f t="shared" si="6"/>
        <v>7.59</v>
      </c>
      <c r="G60" s="43" t="s">
        <v>11</v>
      </c>
    </row>
    <row r="61" spans="1:11" x14ac:dyDescent="0.35">
      <c r="A61" s="52" t="s">
        <v>110</v>
      </c>
      <c r="B61" s="39" t="s">
        <v>111</v>
      </c>
      <c r="C61" s="47" t="s">
        <v>112</v>
      </c>
      <c r="D61" s="47">
        <v>1</v>
      </c>
      <c r="E61" s="74">
        <v>15.19</v>
      </c>
      <c r="F61" s="74">
        <f t="shared" si="6"/>
        <v>15.19</v>
      </c>
      <c r="G61" s="43" t="s">
        <v>11</v>
      </c>
    </row>
    <row r="62" spans="1:11" x14ac:dyDescent="0.35">
      <c r="A62" s="71" t="s">
        <v>46</v>
      </c>
      <c r="B62" s="6" t="s">
        <v>121</v>
      </c>
      <c r="C62" s="7" t="s">
        <v>122</v>
      </c>
      <c r="D62" s="7">
        <v>1</v>
      </c>
      <c r="E62" s="59">
        <v>15</v>
      </c>
      <c r="F62" s="59">
        <f>D62*E62</f>
        <v>15</v>
      </c>
      <c r="G62" s="7" t="s">
        <v>11</v>
      </c>
    </row>
    <row r="63" spans="1:11" ht="15" thickBot="1" x14ac:dyDescent="0.4">
      <c r="A63"/>
      <c r="B63"/>
      <c r="C63"/>
      <c r="D63"/>
      <c r="E63"/>
      <c r="F63"/>
      <c r="G63"/>
      <c r="H63"/>
    </row>
    <row r="64" spans="1:11" ht="15" thickBot="1" x14ac:dyDescent="0.4">
      <c r="A64"/>
      <c r="B64"/>
      <c r="C64"/>
      <c r="D64"/>
      <c r="E64" s="78" t="s">
        <v>38</v>
      </c>
      <c r="F64" s="79">
        <f>SUM(F4:F62)</f>
        <v>1988.3700000000003</v>
      </c>
      <c r="G64"/>
      <c r="H64"/>
    </row>
    <row r="65" spans="1:8" x14ac:dyDescent="0.35">
      <c r="A65"/>
      <c r="B65"/>
      <c r="C65"/>
      <c r="D65"/>
      <c r="E65"/>
      <c r="F65"/>
      <c r="G65"/>
      <c r="H65"/>
    </row>
    <row r="66" spans="1:8" x14ac:dyDescent="0.35">
      <c r="D66" s="60"/>
      <c r="E66" s="61"/>
      <c r="F66" s="61"/>
    </row>
    <row r="71" spans="1:8" x14ac:dyDescent="0.35">
      <c r="A71"/>
      <c r="B71"/>
      <c r="C71"/>
      <c r="D71"/>
      <c r="E71"/>
      <c r="F71"/>
    </row>
    <row r="72" spans="1:8" x14ac:dyDescent="0.35">
      <c r="A72"/>
      <c r="B72"/>
      <c r="C72"/>
      <c r="D72"/>
      <c r="E72"/>
      <c r="F72"/>
    </row>
  </sheetData>
  <mergeCells count="6">
    <mergeCell ref="H36:H45"/>
    <mergeCell ref="A48:B48"/>
    <mergeCell ref="A3:B3"/>
    <mergeCell ref="A36:B36"/>
    <mergeCell ref="A24:B24"/>
    <mergeCell ref="A31:B31"/>
  </mergeCells>
  <hyperlinks>
    <hyperlink ref="B53" r:id="rId1" xr:uid="{77E6A1A3-D66A-445E-B1B4-D066AE0839D8}"/>
    <hyperlink ref="B52" r:id="rId2" xr:uid="{4B8EE703-1C82-4DEF-A540-533143677A54}"/>
    <hyperlink ref="B57" r:id="rId3" xr:uid="{D66F8854-6323-4B29-B4DB-B917372A660D}"/>
    <hyperlink ref="B49" r:id="rId4" xr:uid="{AAC435E2-9DFF-48B1-8BFC-D2F4D7E74357}"/>
    <hyperlink ref="B54" r:id="rId5" xr:uid="{962E9026-B77F-4105-9513-793BEFB7F71F}"/>
    <hyperlink ref="B56" r:id="rId6" xr:uid="{58501499-FFEF-4361-9338-3E7B4D9DD094}"/>
    <hyperlink ref="B6" r:id="rId7" xr:uid="{235B2FBD-F21C-4916-B164-11FF36F9C719}"/>
    <hyperlink ref="B55" r:id="rId8" xr:uid="{0AC1595F-AD06-44DF-B90C-225AD40DC3B8}"/>
    <hyperlink ref="B8" r:id="rId9" display="5 port, 4 way solenoid" xr:uid="{A4C7751D-6948-4D70-B9A8-75A2FA064855}"/>
    <hyperlink ref="B38" r:id="rId10" display="https://www.automationdirect.com/adc/shopping/catalog/structural_frames_-z-_rails/t-slotted_rails/1530cl" xr:uid="{C664EF7C-8EF5-4E7D-B713-1A090BFD7389}"/>
    <hyperlink ref="B37" r:id="rId11" display="https://www.automationdirect.com/adc/shopping/catalog/structural_frames_-z-_rails/t-slotted_rails/1515cl" xr:uid="{A3E1B730-C1DC-499F-A649-F0005634CB78}"/>
    <hyperlink ref="B39" r:id="rId12" display="https://8020.net/1517-ls.html" xr:uid="{025ED77D-75A4-406E-A608-2872C49A342F}"/>
    <hyperlink ref="B41" r:id="rId13" display="https://www.grainger.com/product/784K85?gucid=N:N:PS:Paid:MS:CSM-2295:TVRYAD:20501231&amp;gclid=25c771199cb71bf187c11633fcd37ec6&amp;gclsrc=3p.ds&amp;msclkid=25c771199cb71bf187c11633fcd37ec6&amp;gclid=25c771199cb71bf187c11633fcd37ec6&amp;gclsrc=3p.ds" xr:uid="{F354BACD-CF5A-4B3F-B0A5-17F3A16D50E5}"/>
    <hyperlink ref="B42" r:id="rId14" display="https://8020.net/3286.html" xr:uid="{3DCC763B-F47D-4645-9B75-B5BA7E6F5A0B}"/>
    <hyperlink ref="B43" r:id="rId15" display="https://8020.net/3061.html" xr:uid="{D49F414C-593F-416D-B16D-3F30B247EDFB}"/>
    <hyperlink ref="B46" r:id="rId16" display="https://www.framingtech.com/products/connectors/connection-plates/inch/15-series-2-hole-plate" xr:uid="{F1D341AA-EBA8-46DC-88A1-F4D9042BB6B5}"/>
    <hyperlink ref="B44" r:id="rId17" display="https://www.grainger.com/product/80-20-FBHSCS-and-T-Nut-15-Series-2RCT7" xr:uid="{79C75199-8BAE-48AE-88AC-7B3D4833F618}"/>
    <hyperlink ref="B45" r:id="rId18" display="https://www.framingtech.com/products/connectors/gussets/40-x-40-gusset" xr:uid="{3E1E6B4B-25C7-4793-A158-BF0F20607CD4}"/>
    <hyperlink ref="B40" r:id="rId19" display="https://8020.net/4357.html" xr:uid="{99350998-51B1-4CC6-AE79-C97DDE9C5E5F}"/>
    <hyperlink ref="B5" r:id="rId20" xr:uid="{F3317C65-8412-4574-A943-5020C9A3B538}"/>
    <hyperlink ref="B9" r:id="rId21" display="Push to Connect Inline Gauge" xr:uid="{F014D04C-0542-427A-9D33-255E73FC681B}"/>
    <hyperlink ref="B11" r:id="rId22" xr:uid="{4037AFF7-4165-47B8-98D6-36A885201111}"/>
    <hyperlink ref="B13" r:id="rId23" xr:uid="{1B702B8C-5228-4C57-8AF0-187A296DEDFE}"/>
    <hyperlink ref="B10" r:id="rId24" xr:uid="{7632EDEF-FB3F-4592-B7BB-6B6588381C18}"/>
    <hyperlink ref="B4" r:id="rId25" xr:uid="{547F0F33-401E-4F85-99BE-4A27FD7C5A05}"/>
    <hyperlink ref="B14" r:id="rId26" xr:uid="{CD3CF001-AAC7-4EFB-9DAC-A7FEC2C7F33A}"/>
    <hyperlink ref="B32" r:id="rId27" xr:uid="{98391CE5-A4BC-4055-9888-D0D906E0A610}"/>
    <hyperlink ref="B12" r:id="rId28" xr:uid="{6F868119-B651-4F9D-BC12-DA2C6460E841}"/>
    <hyperlink ref="B7" r:id="rId29" xr:uid="{45420CD4-8886-4DC0-83D2-C7D154BA9A3F}"/>
    <hyperlink ref="B61" r:id="rId30" xr:uid="{C6901455-9182-4CFF-8A6C-86DA58A38B65}"/>
    <hyperlink ref="B29" r:id="rId31" display="https://www.amazon.com/FKG-R10-2RS-Bearing-Bearings-Pre-Lubricated/dp/B0BGRF4J94/ref=sr_1_1_sspa?adgrpid=1334808361024148&amp;dib=eyJ2IjoiMSJ9.1wIMC1Ts4SHNW17Cl0STJ0XfaQ3joWjDSuIjT3vUTvpR2BuU2VmGJj2Qin3z-j1QYjCBuRXqIXkqgmO7TrrzINPT3p_bx0B-gVtGSGOv0sQjpZwJMuyJVEWEgorFwnvTL-p5gKmH6_gXPmcHqxfW1_-aUOj1QxcuUx-bqL2CoS27kVrzcec4tlAJI3hLYtCVhQ5lQnhZmd0ow5Hl8Bxn-9iRiWJN29sKPnfLLOATK9nYElEFmtYAAwJu_UE0pZH2SfkTZ6n6GvTmUGRpsogStk5ncvoob2_mV8QaxbP_qNQ.hESv_-J1oChEMtmyshcOKrqh1t9Owk3Y2gOHw7wq8l0&amp;dib_tag=se&amp;hvadid=83425720759981&amp;hvbmt=be&amp;hvdev=c&amp;hvlocphy=105559&amp;hvnetw=o&amp;hvqmt=e&amp;hvtargid=kwd-83426413061733%3Aloc-190&amp;hydadcr=24138_13545778&amp;keywords=r10+bearing&amp;qid=1732166622&amp;s=industrial&amp;sr=1-1-spons&amp;sp_csd=d2lkZ2V0TmFtZT1zcF9hdGY&amp;psc=1" xr:uid="{37EE7994-AF42-4A1C-9495-BF98E5BCE645}"/>
    <hyperlink ref="B16" r:id="rId32" display="https://www.automationdirect.com/adc/shopping/catalog/pneumatic_components/fittings/push-to-connect/me14-18n?_gl=1*4o8xiv*_up*MQ..&amp;gclid=CjwKCAiAxKy5BhBbEiwAYiW--8mdrRYeEgs5pDWaXYkZ-Pt9W4OfTcgjbGE8qFhAczik7jFWOZ6wohoCCnMQAvD_BwE" xr:uid="{DC122949-2D8A-4F41-BEE0-09626AA128D1}"/>
    <hyperlink ref="B58" r:id="rId33" xr:uid="{FD7222E6-F41E-465C-B9BB-620DEB011FAF}"/>
    <hyperlink ref="B50" r:id="rId34" xr:uid="{CE9BADA0-3C8C-4987-90ED-69CB8A1CD4C0}"/>
    <hyperlink ref="B59" r:id="rId35" xr:uid="{DCCD6431-A7FD-4B34-B799-4458E6094D79}"/>
    <hyperlink ref="B28" r:id="rId36" location="technical-details" tooltip="https://www.adafruit.com/product/5396#technical-details" xr:uid="{4385A197-518F-4DBF-B1CF-29F5D822C4B4}"/>
    <hyperlink ref="B51" r:id="rId37" xr:uid="{7A21DD81-321E-4A85-B104-3D037E344D03}"/>
    <hyperlink ref="B25" r:id="rId38" display="https://www.automationdirect.com/adc/shopping/catalog/pneumatic_components/pneumatic_air_cylinders/non-repairable/a09030dd?_gl=1*1kr83zo*_up*MQ..&amp;gclid=Cj0KCQjw1Yy5BhD-ARIsAI0RbXY4zp-qU-yW4xdWlxs3DLwNxKMldCj5yYaIP41JKopE0ogRJwjOV1YaAg9PEALw_wcB" xr:uid="{0FFA752F-C942-41C5-9ADF-009FB5A9E02C}"/>
    <hyperlink ref="B26" r:id="rId39" display="https://www.automationdirect.com/adc/shopping/catalog/pneumatic_components/pneumatic_air_cylinders/non-repairable/a09030sd?_gl=1*1dzwowc*_up*MQ..&amp;gclid=Cj0KCQjw1Yy5BhD-ARIsAI0RbXY4zp-qU-yW4xdWlxs3DLwNxKMldCj5yYaIP41JKopE0ogRJwjOV1YaAg9PEALw_wcB" xr:uid="{2C879D2E-D3A8-4207-B2C7-89DCE0C9CF2F}"/>
    <hyperlink ref="B15" r:id="rId40" xr:uid="{4A43155D-6118-4B44-8CA8-0E6F2D5180C1}"/>
    <hyperlink ref="H4" r:id="rId41" display="Alternate" xr:uid="{FE8163D8-9648-462B-A0BB-E19BF7A05E0E}"/>
    <hyperlink ref="B18" r:id="rId42" display="male NPT to quick connect" xr:uid="{3311BDD1-2A1D-4290-AB59-3BDBFF36A428}"/>
    <hyperlink ref="B17" r:id="rId43" display="Silencers" xr:uid="{18B6624D-3E43-484D-9455-70EF2E2D8BD6}"/>
    <hyperlink ref="B19" r:id="rId44" xr:uid="{497F8855-7BAF-414C-A6C1-03DA20BE14A4}"/>
    <hyperlink ref="B30" r:id="rId45" display="https://www.amazon.com/uxcell-Bearing-8-inchx1-3-8-inchx11-Bearings/dp/B07XYQ6WDZ/ref=sr_1_14?crid=UIDVKYPKBO2E&amp;dib=eyJ2IjoiMSJ9.LcUn0fv1DVOUfGKYZWTTfbC1_k9GMbfMHxeQe6u_p8aeNtisl7B9uB81wPmLvRrLbL11tUCTJBKfFJ-ND7nek9VPZ4yfChEf8r4Rd4W-aiQQiMZnuZCIIDtjvd8Rat82AvV-yvkLxxS7SrfckKdUPjObhe3-cfiYuTCQkHXXpFBrMTAnOAsAXGPtWZSTJVA6_BmC3CkIGU2pC1bFsl6i95RXOuoCHYEGdb5Kr5IJTPAx8wq-gPdmQe9yZe3dCB3iwYNa60fqjDSmoPdlxPJ20_zsDXRc7A1sQHc81jAs4bnPCRx9kpX2sOtsaEhwJil6gHQQHysqLsmXoW-y2iXY4MvFHPCIopK-UYg6kG7vshY.6VLuaZabLWymstBGaxpVEAL1wsnKgnFZaTU-PcSxAZI&amp;dib_tag=se&amp;keywords=r10+bearing&amp;qid=1739844664&amp;s=industrial&amp;sprefix=r10+bearing%2Cindustrial%2C146&amp;sr=1-14" xr:uid="{59FDCDAC-5B66-4856-BB76-7E4316B3E485}"/>
    <hyperlink ref="B60" r:id="rId46" xr:uid="{79F0720F-CA37-49E5-A28E-CF1C25B76236}"/>
    <hyperlink ref="B62" r:id="rId47" xr:uid="{86523E2B-AF5D-43DC-B7D6-6FC405C75E00}"/>
    <hyperlink ref="B20" r:id="rId48" xr:uid="{E3DBED20-C858-46CC-87AF-1E2D1A16B83B}"/>
    <hyperlink ref="B21" r:id="rId49" xr:uid="{217C3D65-2E94-4FBD-B510-F2EA71ABDA94}"/>
    <hyperlink ref="B22" r:id="rId50" xr:uid="{51B87EA0-1ED1-4A92-882D-D90E0F6A78AB}"/>
    <hyperlink ref="B23" r:id="rId51" xr:uid="{6D8227E2-EF1D-4503-A532-D3FED6873170}"/>
    <hyperlink ref="H49" r:id="rId52" display="Arduino Mega 2560 R3" xr:uid="{EDF696EF-FDD5-4E5D-A468-76FACFF51BED}"/>
    <hyperlink ref="H51" r:id="rId53" xr:uid="{4A43D68E-CE98-4F0B-99D0-EA82A71874F9}"/>
    <hyperlink ref="H59" r:id="rId54" xr:uid="{12B04A84-DA24-4C55-818A-0636EA1BD9CD}"/>
    <hyperlink ref="H33" r:id="rId55" xr:uid="{C7AAC35F-0A7D-48F5-AFAD-92B189688CD6}"/>
    <hyperlink ref="B27" r:id="rId56" xr:uid="{A08E3CE1-92F3-4CDD-B4E3-A8404995CA7A}"/>
  </hyperlinks>
  <pageMargins left="0.7" right="0.7" top="0.75" bottom="0.75" header="0.3" footer="0.3"/>
  <pageSetup orientation="portrait" r:id="rId57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ec591d0-9c43-4f1d-83cc-6b48ba45e89e">
      <Terms xmlns="http://schemas.microsoft.com/office/infopath/2007/PartnerControls"/>
    </lcf76f155ced4ddcb4097134ff3c332f>
    <TaxCatchAll xmlns="24d73ad6-6112-4356-a170-aac4adc90d00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E035BBDB92CAD48A3E9003250458AF9" ma:contentTypeVersion="11" ma:contentTypeDescription="Create a new document." ma:contentTypeScope="" ma:versionID="1af4a6549bd1e2e533da300e7b4eb13d">
  <xsd:schema xmlns:xsd="http://www.w3.org/2001/XMLSchema" xmlns:xs="http://www.w3.org/2001/XMLSchema" xmlns:p="http://schemas.microsoft.com/office/2006/metadata/properties" xmlns:ns2="aec591d0-9c43-4f1d-83cc-6b48ba45e89e" xmlns:ns3="24d73ad6-6112-4356-a170-aac4adc90d00" targetNamespace="http://schemas.microsoft.com/office/2006/metadata/properties" ma:root="true" ma:fieldsID="b72ca8cc2eb842ab72248f3a4a861046" ns2:_="" ns3:_="">
    <xsd:import namespace="aec591d0-9c43-4f1d-83cc-6b48ba45e89e"/>
    <xsd:import namespace="24d73ad6-6112-4356-a170-aac4adc90d0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c591d0-9c43-4f1d-83cc-6b48ba45e89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e4a10208-d7fa-491d-867d-77e07dc86e1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d73ad6-6112-4356-a170-aac4adc90d00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62307503-a9b6-44e7-b869-3ff1eb8b6c17}" ma:internalName="TaxCatchAll" ma:showField="CatchAllData" ma:web="24d73ad6-6112-4356-a170-aac4adc90d0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2F0ECFD-0304-4502-BFFC-40154EB96461}">
  <ds:schemaRefs>
    <ds:schemaRef ds:uri="http://schemas.microsoft.com/office/2006/metadata/properties"/>
    <ds:schemaRef ds:uri="http://schemas.microsoft.com/office/infopath/2007/PartnerControls"/>
    <ds:schemaRef ds:uri="aec591d0-9c43-4f1d-83cc-6b48ba45e89e"/>
    <ds:schemaRef ds:uri="24d73ad6-6112-4356-a170-aac4adc90d00"/>
  </ds:schemaRefs>
</ds:datastoreItem>
</file>

<file path=customXml/itemProps2.xml><?xml version="1.0" encoding="utf-8"?>
<ds:datastoreItem xmlns:ds="http://schemas.openxmlformats.org/officeDocument/2006/customXml" ds:itemID="{E937C977-E201-4057-B1F2-D233664BD5F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ec591d0-9c43-4f1d-83cc-6b48ba45e89e"/>
    <ds:schemaRef ds:uri="24d73ad6-6112-4356-a170-aac4adc90d0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16F6CEB-4EB9-44A1-82EE-00CD72BD50B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Rodriguez, Luis A</cp:lastModifiedBy>
  <cp:revision/>
  <dcterms:created xsi:type="dcterms:W3CDTF">2024-10-29T15:31:32Z</dcterms:created>
  <dcterms:modified xsi:type="dcterms:W3CDTF">2025-07-02T17:07:24Z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0x010100BE035BBDB92CAD48A3E9003250458AF9</vt:lpwstr>
  </property>
  <property fmtid="{D5CDD505-2E9C-101B-9397-08002B2CF9AE}" pid="3" name="MediaServiceImageTags">
    <vt:lpwstr/>
  </property>
</Properties>
</file>